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U4" i="29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3"/>
  <c r="U4" i="26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3"/>
  <c r="AP109" i="2"/>
  <c r="AO109"/>
  <c r="AN10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3"/>
  <c r="T4" i="26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4" l="1"/>
  <c r="AL99" i="27"/>
  <c r="AL99" i="28"/>
  <c r="AL99" i="24"/>
  <c r="AB48" i="62"/>
  <c r="AB80" i="61"/>
  <c r="AB76"/>
  <c r="AB44"/>
  <c r="AB81"/>
  <c r="AB77"/>
  <c r="AB73"/>
  <c r="AA6" i="6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F54" s="1"/>
  <c r="B55"/>
  <c r="F55" s="1"/>
  <c r="C55"/>
  <c r="B56"/>
  <c r="C56"/>
  <c r="B57"/>
  <c r="F57" s="1"/>
  <c r="C57"/>
  <c r="B58"/>
  <c r="C58"/>
  <c r="F58" s="1"/>
  <c r="B59"/>
  <c r="C59"/>
  <c r="B60"/>
  <c r="C60"/>
  <c r="F60" s="1"/>
  <c r="B61"/>
  <c r="F61" s="1"/>
  <c r="C61"/>
  <c r="B62"/>
  <c r="C62"/>
  <c r="B63"/>
  <c r="C63"/>
  <c r="B64"/>
  <c r="C64"/>
  <c r="F64" s="1"/>
  <c r="B65"/>
  <c r="F65" s="1"/>
  <c r="C65"/>
  <c r="B66"/>
  <c r="C66"/>
  <c r="F66" s="1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F74" s="1"/>
  <c r="B75"/>
  <c r="C75"/>
  <c r="B76"/>
  <c r="C76"/>
  <c r="F76" s="1"/>
  <c r="B77"/>
  <c r="F77" s="1"/>
  <c r="C77"/>
  <c r="B78"/>
  <c r="C78"/>
  <c r="B79"/>
  <c r="C79"/>
  <c r="B80"/>
  <c r="C80"/>
  <c r="F80" s="1"/>
  <c r="B81"/>
  <c r="F81" s="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F89" s="1"/>
  <c r="C89"/>
  <c r="B90"/>
  <c r="C90"/>
  <c r="F90" s="1"/>
  <c r="B91"/>
  <c r="F91" s="1"/>
  <c r="C91"/>
  <c r="B92"/>
  <c r="C92"/>
  <c r="B93"/>
  <c r="C93"/>
  <c r="B94"/>
  <c r="C94"/>
  <c r="B95"/>
  <c r="C95"/>
  <c r="B96"/>
  <c r="C96"/>
  <c r="F96" s="1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F8" s="1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F30" s="1"/>
  <c r="B31"/>
  <c r="C31"/>
  <c r="B32"/>
  <c r="C32"/>
  <c r="F32" s="1"/>
  <c r="B33"/>
  <c r="C33"/>
  <c r="B34"/>
  <c r="C34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F45" s="1"/>
  <c r="C45"/>
  <c r="B46"/>
  <c r="C46"/>
  <c r="F46" s="1"/>
  <c r="B47"/>
  <c r="F47" s="1"/>
  <c r="C47"/>
  <c r="B48"/>
  <c r="C48"/>
  <c r="B49"/>
  <c r="C49"/>
  <c r="B50"/>
  <c r="C50"/>
  <c r="F50" s="1"/>
  <c r="B51"/>
  <c r="C51"/>
  <c r="B52"/>
  <c r="C52"/>
  <c r="F52" s="1"/>
  <c r="B53"/>
  <c r="F53" s="1"/>
  <c r="C53"/>
  <c r="B54"/>
  <c r="C54"/>
  <c r="F54" s="1"/>
  <c r="B55"/>
  <c r="F55" s="1"/>
  <c r="C55"/>
  <c r="B56"/>
  <c r="C56"/>
  <c r="B57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B65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B97"/>
  <c r="F97" s="1"/>
  <c r="C97"/>
  <c r="B98"/>
  <c r="C98"/>
  <c r="C3"/>
  <c r="B3"/>
  <c r="B4" i="58"/>
  <c r="C4"/>
  <c r="F4" s="1"/>
  <c r="B5"/>
  <c r="C5"/>
  <c r="B6"/>
  <c r="C6"/>
  <c r="F6" s="1"/>
  <c r="B7"/>
  <c r="F7" s="1"/>
  <c r="C7"/>
  <c r="B8"/>
  <c r="C8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F23" s="1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F15" s="1"/>
  <c r="C15"/>
  <c r="B16"/>
  <c r="C16"/>
  <c r="B17"/>
  <c r="C17"/>
  <c r="B18"/>
  <c r="C18"/>
  <c r="F18" s="1"/>
  <c r="B19"/>
  <c r="C19"/>
  <c r="B20"/>
  <c r="C20"/>
  <c r="F20" s="1"/>
  <c r="B21"/>
  <c r="F21" s="1"/>
  <c r="C21"/>
  <c r="B22"/>
  <c r="C22"/>
  <c r="F22" s="1"/>
  <c r="B23"/>
  <c r="F23" s="1"/>
  <c r="C23"/>
  <c r="B24"/>
  <c r="C24"/>
  <c r="B25"/>
  <c r="C25"/>
  <c r="B26"/>
  <c r="C26"/>
  <c r="F26" s="1"/>
  <c r="B27"/>
  <c r="C27"/>
  <c r="B28"/>
  <c r="C28"/>
  <c r="F28" s="1"/>
  <c r="B29"/>
  <c r="F29" s="1"/>
  <c r="C29"/>
  <c r="B30"/>
  <c r="C30"/>
  <c r="B31"/>
  <c r="C31"/>
  <c r="B32"/>
  <c r="C32"/>
  <c r="F32" s="1"/>
  <c r="B33"/>
  <c r="C33"/>
  <c r="B34"/>
  <c r="C34"/>
  <c r="F34" s="1"/>
  <c r="B35"/>
  <c r="F35" s="1"/>
  <c r="C35"/>
  <c r="B36"/>
  <c r="C36"/>
  <c r="B37"/>
  <c r="F37" s="1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F15" s="1"/>
  <c r="C15"/>
  <c r="B16"/>
  <c r="C16"/>
  <c r="B17"/>
  <c r="F17" s="1"/>
  <c r="C17"/>
  <c r="B18"/>
  <c r="C18"/>
  <c r="F18" s="1"/>
  <c r="B19"/>
  <c r="C19"/>
  <c r="B20"/>
  <c r="C20"/>
  <c r="F20" s="1"/>
  <c r="B21"/>
  <c r="F21" s="1"/>
  <c r="C21"/>
  <c r="B22"/>
  <c r="C22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F33" s="1"/>
  <c r="C33"/>
  <c r="B34"/>
  <c r="C34"/>
  <c r="B35"/>
  <c r="C35"/>
  <c r="B36"/>
  <c r="C36"/>
  <c r="F36" s="1"/>
  <c r="B37"/>
  <c r="C37"/>
  <c r="B38"/>
  <c r="C38"/>
  <c r="F38" s="1"/>
  <c r="B39"/>
  <c r="F39" s="1"/>
  <c r="C39"/>
  <c r="B40"/>
  <c r="C40"/>
  <c r="B41"/>
  <c r="F41" s="1"/>
  <c r="C41"/>
  <c r="B42"/>
  <c r="C42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F19" s="1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B35"/>
  <c r="F35" s="1"/>
  <c r="C35"/>
  <c r="B36"/>
  <c r="C36"/>
  <c r="F36" s="1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U88"/>
  <c r="N88"/>
  <c r="U87"/>
  <c r="U86"/>
  <c r="N86"/>
  <c r="U85"/>
  <c r="N85"/>
  <c r="F85"/>
  <c r="U84"/>
  <c r="N84"/>
  <c r="U83"/>
  <c r="F83"/>
  <c r="U82"/>
  <c r="N82"/>
  <c r="U81"/>
  <c r="N81"/>
  <c r="U80"/>
  <c r="N80"/>
  <c r="U79"/>
  <c r="U78"/>
  <c r="U77"/>
  <c r="N77"/>
  <c r="U76"/>
  <c r="N76"/>
  <c r="U75"/>
  <c r="U74"/>
  <c r="N74"/>
  <c r="U73"/>
  <c r="N73"/>
  <c r="F73"/>
  <c r="U72"/>
  <c r="N72"/>
  <c r="U71"/>
  <c r="F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F61"/>
  <c r="U60"/>
  <c r="N60"/>
  <c r="U59"/>
  <c r="F59"/>
  <c r="U58"/>
  <c r="N58"/>
  <c r="U57"/>
  <c r="N57"/>
  <c r="U56"/>
  <c r="N56"/>
  <c r="U55"/>
  <c r="U54"/>
  <c r="N54"/>
  <c r="U53"/>
  <c r="N53"/>
  <c r="F53"/>
  <c r="U52"/>
  <c r="N52"/>
  <c r="U51"/>
  <c r="F51"/>
  <c r="U50"/>
  <c r="N50"/>
  <c r="U49"/>
  <c r="N49"/>
  <c r="U48"/>
  <c r="N48"/>
  <c r="U47"/>
  <c r="U46"/>
  <c r="N46"/>
  <c r="U45"/>
  <c r="N45"/>
  <c r="F45"/>
  <c r="U44"/>
  <c r="N44"/>
  <c r="U43"/>
  <c r="F43"/>
  <c r="U42"/>
  <c r="N42"/>
  <c r="U41"/>
  <c r="N41"/>
  <c r="U40"/>
  <c r="N40"/>
  <c r="U39"/>
  <c r="U38"/>
  <c r="N38"/>
  <c r="U37"/>
  <c r="N37"/>
  <c r="U36"/>
  <c r="N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F25"/>
  <c r="U24"/>
  <c r="N24"/>
  <c r="U23"/>
  <c r="F23"/>
  <c r="U22"/>
  <c r="N22"/>
  <c r="U21"/>
  <c r="N21"/>
  <c r="U20"/>
  <c r="N20"/>
  <c r="U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U10"/>
  <c r="N10"/>
  <c r="U9"/>
  <c r="N9"/>
  <c r="F9"/>
  <c r="U8"/>
  <c r="N8"/>
  <c r="U7"/>
  <c r="F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U90"/>
  <c r="N90"/>
  <c r="AD89"/>
  <c r="U89"/>
  <c r="N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U80"/>
  <c r="U79"/>
  <c r="N79"/>
  <c r="F79"/>
  <c r="AC78"/>
  <c r="U78"/>
  <c r="N78"/>
  <c r="F78"/>
  <c r="U77"/>
  <c r="N77"/>
  <c r="U76"/>
  <c r="U75"/>
  <c r="N75"/>
  <c r="F75"/>
  <c r="U74"/>
  <c r="N74"/>
  <c r="U73"/>
  <c r="N73"/>
  <c r="U72"/>
  <c r="F72"/>
  <c r="U71"/>
  <c r="N71"/>
  <c r="U70"/>
  <c r="N70"/>
  <c r="AD69"/>
  <c r="U69"/>
  <c r="N69"/>
  <c r="U68"/>
  <c r="F68"/>
  <c r="U67"/>
  <c r="N67"/>
  <c r="AD66"/>
  <c r="U66"/>
  <c r="N66"/>
  <c r="AD65"/>
  <c r="U65"/>
  <c r="N65"/>
  <c r="U64"/>
  <c r="U63"/>
  <c r="N63"/>
  <c r="F63"/>
  <c r="AC62"/>
  <c r="U62"/>
  <c r="N62"/>
  <c r="F62"/>
  <c r="U61"/>
  <c r="N61"/>
  <c r="U60"/>
  <c r="U59"/>
  <c r="N59"/>
  <c r="F59"/>
  <c r="U58"/>
  <c r="N58"/>
  <c r="U57"/>
  <c r="N57"/>
  <c r="U56"/>
  <c r="F56"/>
  <c r="U55"/>
  <c r="N55"/>
  <c r="U54"/>
  <c r="N54"/>
  <c r="AD53"/>
  <c r="U53"/>
  <c r="N53"/>
  <c r="U52"/>
  <c r="F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U20"/>
  <c r="F20"/>
  <c r="U19"/>
  <c r="U18"/>
  <c r="F18"/>
  <c r="AD17"/>
  <c r="U17"/>
  <c r="U16"/>
  <c r="U15"/>
  <c r="U14"/>
  <c r="AD13"/>
  <c r="U13"/>
  <c r="F13"/>
  <c r="U12"/>
  <c r="U11"/>
  <c r="F11"/>
  <c r="U10"/>
  <c r="AD9"/>
  <c r="U9"/>
  <c r="F9"/>
  <c r="U8"/>
  <c r="U7"/>
  <c r="F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U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U80"/>
  <c r="F80"/>
  <c r="U79"/>
  <c r="U78"/>
  <c r="N78"/>
  <c r="U77"/>
  <c r="U76"/>
  <c r="N76"/>
  <c r="U75"/>
  <c r="F75"/>
  <c r="U74"/>
  <c r="N74"/>
  <c r="U73"/>
  <c r="F73"/>
  <c r="U72"/>
  <c r="N72"/>
  <c r="F72"/>
  <c r="U71"/>
  <c r="U70"/>
  <c r="N70"/>
  <c r="U69"/>
  <c r="U68"/>
  <c r="N68"/>
  <c r="U67"/>
  <c r="F67"/>
  <c r="U66"/>
  <c r="N66"/>
  <c r="U65"/>
  <c r="F65"/>
  <c r="U64"/>
  <c r="N64"/>
  <c r="F64"/>
  <c r="U63"/>
  <c r="U62"/>
  <c r="N62"/>
  <c r="U61"/>
  <c r="U60"/>
  <c r="N60"/>
  <c r="U59"/>
  <c r="F59"/>
  <c r="U58"/>
  <c r="N58"/>
  <c r="U57"/>
  <c r="F57"/>
  <c r="U56"/>
  <c r="N56"/>
  <c r="F56"/>
  <c r="U55"/>
  <c r="U54"/>
  <c r="N54"/>
  <c r="U53"/>
  <c r="U52"/>
  <c r="N52"/>
  <c r="U51"/>
  <c r="F51"/>
  <c r="U50"/>
  <c r="N50"/>
  <c r="U49"/>
  <c r="F49"/>
  <c r="U48"/>
  <c r="N48"/>
  <c r="F48"/>
  <c r="U47"/>
  <c r="U46"/>
  <c r="N46"/>
  <c r="U45"/>
  <c r="U44"/>
  <c r="N44"/>
  <c r="U43"/>
  <c r="F43"/>
  <c r="U42"/>
  <c r="N42"/>
  <c r="U41"/>
  <c r="F41"/>
  <c r="U40"/>
  <c r="N40"/>
  <c r="U39"/>
  <c r="U38"/>
  <c r="U37"/>
  <c r="U36"/>
  <c r="U35"/>
  <c r="U34"/>
  <c r="F34"/>
  <c r="U33"/>
  <c r="U32"/>
  <c r="U31"/>
  <c r="N31"/>
  <c r="F31"/>
  <c r="U30"/>
  <c r="U29"/>
  <c r="N29"/>
  <c r="U28"/>
  <c r="N28"/>
  <c r="U27"/>
  <c r="N27"/>
  <c r="F27"/>
  <c r="U26"/>
  <c r="U25"/>
  <c r="U24"/>
  <c r="N24"/>
  <c r="U23"/>
  <c r="U22"/>
  <c r="N22"/>
  <c r="U21"/>
  <c r="F21"/>
  <c r="U20"/>
  <c r="U19"/>
  <c r="F19"/>
  <c r="U18"/>
  <c r="U17"/>
  <c r="N17"/>
  <c r="U16"/>
  <c r="U15"/>
  <c r="U14"/>
  <c r="F14"/>
  <c r="U13"/>
  <c r="U12"/>
  <c r="F12"/>
  <c r="U11"/>
  <c r="U10"/>
  <c r="F10"/>
  <c r="U9"/>
  <c r="U8"/>
  <c r="U7"/>
  <c r="N7"/>
  <c r="U6"/>
  <c r="F6"/>
  <c r="U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U22"/>
  <c r="F22"/>
  <c r="U21"/>
  <c r="U20"/>
  <c r="U19"/>
  <c r="F19"/>
  <c r="U18"/>
  <c r="U17"/>
  <c r="U16"/>
  <c r="U15"/>
  <c r="F15"/>
  <c r="U14"/>
  <c r="U13"/>
  <c r="U12"/>
  <c r="U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U74"/>
  <c r="U73"/>
  <c r="N73"/>
  <c r="F73"/>
  <c r="U72"/>
  <c r="U71"/>
  <c r="N71"/>
  <c r="F71"/>
  <c r="U70"/>
  <c r="U69"/>
  <c r="N69"/>
  <c r="U68"/>
  <c r="F68"/>
  <c r="U67"/>
  <c r="N67"/>
  <c r="U66"/>
  <c r="U65"/>
  <c r="N65"/>
  <c r="F65"/>
  <c r="U64"/>
  <c r="U63"/>
  <c r="N63"/>
  <c r="F63"/>
  <c r="U62"/>
  <c r="U61"/>
  <c r="N61"/>
  <c r="U60"/>
  <c r="F60"/>
  <c r="U59"/>
  <c r="N59"/>
  <c r="U58"/>
  <c r="U57"/>
  <c r="N57"/>
  <c r="F57"/>
  <c r="U56"/>
  <c r="U55"/>
  <c r="N55"/>
  <c r="F55"/>
  <c r="U54"/>
  <c r="U53"/>
  <c r="N53"/>
  <c r="U52"/>
  <c r="F52"/>
  <c r="U51"/>
  <c r="N51"/>
  <c r="U50"/>
  <c r="U49"/>
  <c r="N49"/>
  <c r="F49"/>
  <c r="U48"/>
  <c r="U47"/>
  <c r="N47"/>
  <c r="F47"/>
  <c r="U46"/>
  <c r="U45"/>
  <c r="N45"/>
  <c r="U44"/>
  <c r="F44"/>
  <c r="U43"/>
  <c r="N43"/>
  <c r="U42"/>
  <c r="U41"/>
  <c r="N41"/>
  <c r="F41"/>
  <c r="U40"/>
  <c r="U39"/>
  <c r="N39"/>
  <c r="F39"/>
  <c r="U38"/>
  <c r="U37"/>
  <c r="N37"/>
  <c r="U36"/>
  <c r="F36"/>
  <c r="U35"/>
  <c r="N35"/>
  <c r="U34"/>
  <c r="U33"/>
  <c r="N33"/>
  <c r="F33"/>
  <c r="U32"/>
  <c r="U31"/>
  <c r="N31"/>
  <c r="F31"/>
  <c r="U30"/>
  <c r="N30"/>
  <c r="F30"/>
  <c r="U29"/>
  <c r="U28"/>
  <c r="N28"/>
  <c r="U27"/>
  <c r="N27"/>
  <c r="F27"/>
  <c r="U26"/>
  <c r="N26"/>
  <c r="U25"/>
  <c r="F25"/>
  <c r="U24"/>
  <c r="N24"/>
  <c r="F24"/>
  <c r="U23"/>
  <c r="U22"/>
  <c r="N22"/>
  <c r="U21"/>
  <c r="U20"/>
  <c r="N20"/>
  <c r="U19"/>
  <c r="F19"/>
  <c r="U18"/>
  <c r="N18"/>
  <c r="U17"/>
  <c r="F17"/>
  <c r="U16"/>
  <c r="N16"/>
  <c r="F16"/>
  <c r="U15"/>
  <c r="U14"/>
  <c r="N14"/>
  <c r="U13"/>
  <c r="U12"/>
  <c r="N12"/>
  <c r="U11"/>
  <c r="F11"/>
  <c r="U10"/>
  <c r="N10"/>
  <c r="U9"/>
  <c r="F9"/>
  <c r="U8"/>
  <c r="N8"/>
  <c r="F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F76"/>
  <c r="U75"/>
  <c r="U74"/>
  <c r="F74"/>
  <c r="U73"/>
  <c r="U72"/>
  <c r="F72"/>
  <c r="U71"/>
  <c r="U70"/>
  <c r="F70"/>
  <c r="U69"/>
  <c r="N69"/>
  <c r="U68"/>
  <c r="U67"/>
  <c r="U66"/>
  <c r="U65"/>
  <c r="U64"/>
  <c r="U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U50"/>
  <c r="N50"/>
  <c r="U49"/>
  <c r="N49"/>
  <c r="F49"/>
  <c r="U48"/>
  <c r="U47"/>
  <c r="N47"/>
  <c r="F47"/>
  <c r="U46"/>
  <c r="U45"/>
  <c r="F45"/>
  <c r="U44"/>
  <c r="U43"/>
  <c r="N43"/>
  <c r="U42"/>
  <c r="F42"/>
  <c r="U41"/>
  <c r="U40"/>
  <c r="F40"/>
  <c r="U39"/>
  <c r="N39"/>
  <c r="U38"/>
  <c r="U37"/>
  <c r="N37"/>
  <c r="F37"/>
  <c r="U36"/>
  <c r="U35"/>
  <c r="N35"/>
  <c r="F35"/>
  <c r="U34"/>
  <c r="N34"/>
  <c r="F34"/>
  <c r="U33"/>
  <c r="N33"/>
  <c r="U32"/>
  <c r="U31"/>
  <c r="N31"/>
  <c r="F31"/>
  <c r="U30"/>
  <c r="U29"/>
  <c r="F29"/>
  <c r="U28"/>
  <c r="U27"/>
  <c r="N27"/>
  <c r="F27"/>
  <c r="U26"/>
  <c r="U25"/>
  <c r="F25"/>
  <c r="U24"/>
  <c r="U23"/>
  <c r="N23"/>
  <c r="U22"/>
  <c r="F22"/>
  <c r="U21"/>
  <c r="N21"/>
  <c r="U20"/>
  <c r="U19"/>
  <c r="N19"/>
  <c r="F19"/>
  <c r="U18"/>
  <c r="N18"/>
  <c r="U17"/>
  <c r="N17"/>
  <c r="U16"/>
  <c r="F16"/>
  <c r="U15"/>
  <c r="N15"/>
  <c r="U14"/>
  <c r="U13"/>
  <c r="U12"/>
  <c r="U11"/>
  <c r="N11"/>
  <c r="F11"/>
  <c r="U10"/>
  <c r="U9"/>
  <c r="F9"/>
  <c r="U8"/>
  <c r="U7"/>
  <c r="N7"/>
  <c r="F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F95"/>
  <c r="U94"/>
  <c r="N94"/>
  <c r="U93"/>
  <c r="N93"/>
  <c r="U92"/>
  <c r="N92"/>
  <c r="U91"/>
  <c r="U90"/>
  <c r="U89"/>
  <c r="N89"/>
  <c r="F89"/>
  <c r="U88"/>
  <c r="N88"/>
  <c r="U87"/>
  <c r="F87"/>
  <c r="U86"/>
  <c r="U85"/>
  <c r="N85"/>
  <c r="U84"/>
  <c r="N84"/>
  <c r="U83"/>
  <c r="U82"/>
  <c r="U81"/>
  <c r="N81"/>
  <c r="F81"/>
  <c r="U80"/>
  <c r="N80"/>
  <c r="U79"/>
  <c r="F79"/>
  <c r="U78"/>
  <c r="U77"/>
  <c r="N77"/>
  <c r="U76"/>
  <c r="N76"/>
  <c r="U75"/>
  <c r="U74"/>
  <c r="U73"/>
  <c r="N73"/>
  <c r="F73"/>
  <c r="U72"/>
  <c r="N72"/>
  <c r="U71"/>
  <c r="F71"/>
  <c r="U70"/>
  <c r="U69"/>
  <c r="N69"/>
  <c r="U68"/>
  <c r="N68"/>
  <c r="U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U35"/>
  <c r="N35"/>
  <c r="U34"/>
  <c r="F34"/>
  <c r="U33"/>
  <c r="U32"/>
  <c r="N32"/>
  <c r="U31"/>
  <c r="U30"/>
  <c r="U29"/>
  <c r="N29"/>
  <c r="U28"/>
  <c r="U27"/>
  <c r="U26"/>
  <c r="U25"/>
  <c r="U24"/>
  <c r="U23"/>
  <c r="U22"/>
  <c r="U21"/>
  <c r="U20"/>
  <c r="F20"/>
  <c r="U19"/>
  <c r="N19"/>
  <c r="U18"/>
  <c r="U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6" i="63" l="1"/>
  <c r="F47" i="62"/>
  <c r="F45"/>
  <c r="F43"/>
  <c r="F41"/>
  <c r="F39"/>
  <c r="F37"/>
  <c r="F35"/>
  <c r="F21"/>
  <c r="F19"/>
  <c r="F17"/>
  <c r="F15"/>
  <c r="F5"/>
  <c r="F89" i="63"/>
  <c r="F87"/>
  <c r="F81"/>
  <c r="F79"/>
  <c r="F77"/>
  <c r="F75"/>
  <c r="F69"/>
  <c r="F67"/>
  <c r="F65"/>
  <c r="F63"/>
  <c r="F57"/>
  <c r="F55"/>
  <c r="F49"/>
  <c r="F47"/>
  <c r="F41"/>
  <c r="F39"/>
  <c r="F33"/>
  <c r="F31"/>
  <c r="F29"/>
  <c r="F27"/>
  <c r="F21"/>
  <c r="F19"/>
  <c r="F11"/>
  <c r="F4"/>
  <c r="C99" i="55"/>
  <c r="C99" i="56"/>
  <c r="B99"/>
  <c r="C99" i="57"/>
  <c r="B99" i="58"/>
  <c r="B99" i="61"/>
  <c r="B99" i="63"/>
  <c r="F5" i="56"/>
  <c r="F5" i="61"/>
  <c r="F5" i="63"/>
  <c r="F3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N67"/>
  <c r="N68"/>
  <c r="O68" s="1"/>
  <c r="N71"/>
  <c r="N72"/>
  <c r="N75"/>
  <c r="N76"/>
  <c r="N79"/>
  <c r="N80"/>
  <c r="O80" s="1"/>
  <c r="N83"/>
  <c r="N84"/>
  <c r="O84" s="1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9"/>
  <c r="O32"/>
  <c r="V40"/>
  <c r="V47"/>
  <c r="V24"/>
  <c r="V24" i="56"/>
  <c r="V40"/>
  <c r="V42"/>
  <c r="O51"/>
  <c r="N8" i="55"/>
  <c r="F9"/>
  <c r="I99"/>
  <c r="M99"/>
  <c r="N12"/>
  <c r="F13"/>
  <c r="N28"/>
  <c r="O28" s="1"/>
  <c r="F29"/>
  <c r="G42"/>
  <c r="N44"/>
  <c r="O44" s="1"/>
  <c r="F45"/>
  <c r="N60"/>
  <c r="O60" s="1"/>
  <c r="F61"/>
  <c r="O92"/>
  <c r="V36" i="56"/>
  <c r="O47"/>
  <c r="V52"/>
  <c r="V28" i="55"/>
  <c r="V44"/>
  <c r="V60"/>
  <c r="V18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21" i="56"/>
  <c r="O37"/>
  <c r="O53"/>
  <c r="O61"/>
  <c r="O77"/>
  <c r="O93"/>
  <c r="V28"/>
  <c r="V39"/>
  <c r="V44"/>
  <c r="V82"/>
  <c r="J99" i="55"/>
  <c r="N24"/>
  <c r="O24" s="1"/>
  <c r="N40"/>
  <c r="O40" s="1"/>
  <c r="N56"/>
  <c r="O56" s="1"/>
  <c r="O96"/>
  <c r="O56" i="56"/>
  <c r="V70" i="58"/>
  <c r="V73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8" i="55"/>
  <c r="V76"/>
  <c r="V80"/>
  <c r="V84"/>
  <c r="V88"/>
  <c r="V92"/>
  <c r="V96"/>
  <c r="F3" i="56"/>
  <c r="V17"/>
  <c r="V21"/>
  <c r="V25"/>
  <c r="V37"/>
  <c r="V49"/>
  <c r="V53"/>
  <c r="V57"/>
  <c r="V61"/>
  <c r="V69"/>
  <c r="V73"/>
  <c r="V77"/>
  <c r="V93"/>
  <c r="V97"/>
  <c r="N3" i="57"/>
  <c r="N3" i="56"/>
  <c r="N90" i="57"/>
  <c r="F91"/>
  <c r="K99" i="58"/>
  <c r="U99"/>
  <c r="F9"/>
  <c r="F17"/>
  <c r="V58"/>
  <c r="V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" i="56" l="1"/>
  <c r="O35"/>
  <c r="O65" i="58"/>
  <c r="F99" i="56"/>
  <c r="O23"/>
  <c r="V11"/>
  <c r="O94"/>
  <c r="O86"/>
  <c r="O71" i="55"/>
  <c r="O27"/>
  <c r="O25" i="58"/>
  <c r="O74"/>
  <c r="O26"/>
  <c r="O93"/>
  <c r="O48" i="57"/>
  <c r="O64"/>
  <c r="O65" i="56"/>
  <c r="O78"/>
  <c r="O62"/>
  <c r="O45"/>
  <c r="O9"/>
  <c r="O66"/>
  <c r="O54"/>
  <c r="O46"/>
  <c r="O30"/>
  <c r="O26"/>
  <c r="O10"/>
  <c r="O78" i="55"/>
  <c r="O74"/>
  <c r="O66"/>
  <c r="O97" i="56"/>
  <c r="O92"/>
  <c r="O89"/>
  <c r="O85"/>
  <c r="O81"/>
  <c r="O76"/>
  <c r="O72"/>
  <c r="V65"/>
  <c r="O57"/>
  <c r="V45"/>
  <c r="O29"/>
  <c r="O13"/>
  <c r="V9"/>
  <c r="V5"/>
  <c r="V33"/>
  <c r="O25"/>
  <c r="O15"/>
  <c r="O64" i="55"/>
  <c r="V16"/>
  <c r="O86"/>
  <c r="V66"/>
  <c r="O38"/>
  <c r="O14"/>
  <c r="O12"/>
  <c r="O9"/>
  <c r="O64" i="56"/>
  <c r="O52"/>
  <c r="O62" i="55"/>
  <c r="O46"/>
  <c r="O30"/>
  <c r="O98"/>
  <c r="O72"/>
  <c r="O70"/>
  <c r="O20"/>
  <c r="O57" i="58"/>
  <c r="O6"/>
  <c r="O45"/>
  <c r="G94" i="57"/>
  <c r="V94" s="1"/>
  <c r="G74"/>
  <c r="V74" s="1"/>
  <c r="G58"/>
  <c r="G50"/>
  <c r="V50" s="1"/>
  <c r="G46"/>
  <c r="V46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0" i="57" l="1"/>
  <c r="O10"/>
  <c r="O43" i="58"/>
  <c r="O4" i="56"/>
  <c r="O49" i="55"/>
  <c r="O11" i="58"/>
  <c r="O46" i="57"/>
  <c r="V13"/>
  <c r="O5"/>
  <c r="O94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58" i="57" l="1"/>
  <c r="O58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N10" i="78"/>
  <c r="L77"/>
  <c r="K31"/>
  <c r="Q6"/>
  <c r="J46"/>
  <c r="O76"/>
  <c r="O63"/>
  <c r="I42"/>
  <c r="B47"/>
  <c r="B21"/>
  <c r="O65"/>
  <c r="L68"/>
  <c r="I92"/>
  <c r="N58"/>
  <c r="Q24"/>
  <c r="N28"/>
  <c r="N11"/>
  <c r="L65"/>
  <c r="B16"/>
  <c r="L97"/>
  <c r="J45"/>
  <c r="K17"/>
  <c r="J96"/>
  <c r="G25"/>
  <c r="B93"/>
  <c r="G89"/>
  <c r="H80"/>
  <c r="G87"/>
  <c r="N12"/>
  <c r="Q49"/>
  <c r="O79"/>
  <c r="O47"/>
  <c r="N29"/>
  <c r="O95"/>
  <c r="P33"/>
  <c r="B5"/>
  <c r="H17"/>
  <c r="I47"/>
  <c r="P95"/>
  <c r="Q71"/>
  <c r="I10"/>
  <c r="N66"/>
  <c r="Q11"/>
  <c r="K28"/>
  <c r="J50"/>
  <c r="B9"/>
  <c r="B37"/>
  <c r="H94"/>
  <c r="G19"/>
  <c r="B7"/>
  <c r="P61"/>
  <c r="B43"/>
  <c r="K14"/>
  <c r="I40"/>
  <c r="B48"/>
  <c r="P88"/>
  <c r="B74"/>
  <c r="L92"/>
  <c r="G27"/>
  <c r="L42"/>
  <c r="O14"/>
  <c r="G80"/>
  <c r="Q48"/>
  <c r="O4"/>
  <c r="Q27"/>
  <c r="L37"/>
  <c r="G23"/>
  <c r="N49"/>
  <c r="G93"/>
  <c r="J66"/>
  <c r="Q66"/>
  <c r="K32"/>
  <c r="I52"/>
  <c r="K11"/>
  <c r="I11"/>
  <c r="P48"/>
  <c r="P44"/>
  <c r="P71"/>
  <c r="J36"/>
  <c r="I96"/>
  <c r="G47"/>
  <c r="L74"/>
  <c r="H31"/>
  <c r="H30"/>
  <c r="J61"/>
  <c r="I24"/>
  <c r="K54"/>
  <c r="O52"/>
  <c r="N32"/>
  <c r="J18"/>
  <c r="K6"/>
  <c r="I68"/>
  <c r="Q62"/>
  <c r="P81"/>
  <c r="I57"/>
  <c r="Q30"/>
  <c r="L57"/>
  <c r="H55"/>
  <c r="H19"/>
  <c r="N89"/>
  <c r="B91"/>
  <c r="B46"/>
  <c r="H75"/>
  <c r="N4"/>
  <c r="G66"/>
  <c r="N52"/>
  <c r="I29"/>
  <c r="O66"/>
  <c r="B29"/>
  <c r="N56"/>
  <c r="L6"/>
  <c r="B13"/>
  <c r="I21"/>
  <c r="J20"/>
  <c r="J76"/>
  <c r="Q8"/>
  <c r="G48"/>
  <c r="L94"/>
  <c r="N41"/>
  <c r="G74"/>
  <c r="H86"/>
  <c r="O80"/>
  <c r="I34"/>
  <c r="P65"/>
  <c r="P15"/>
  <c r="H24"/>
  <c r="L60"/>
  <c r="P91"/>
  <c r="Q77"/>
  <c r="G60"/>
  <c r="H7"/>
  <c r="O84"/>
  <c r="G63"/>
  <c r="Q15"/>
  <c r="J15"/>
  <c r="L79"/>
  <c r="K80"/>
  <c r="K61"/>
  <c r="Q63"/>
  <c r="J26"/>
  <c r="I44"/>
  <c r="I69"/>
  <c r="O68"/>
  <c r="L44"/>
  <c r="K81"/>
  <c r="H5"/>
  <c r="L47"/>
  <c r="N96"/>
  <c r="K98"/>
  <c r="I3"/>
  <c r="L59"/>
  <c r="G32"/>
  <c r="J77"/>
  <c r="B44"/>
  <c r="B17"/>
  <c r="N72"/>
  <c r="Q53"/>
  <c r="B90"/>
  <c r="B58"/>
  <c r="G51"/>
  <c r="G54"/>
  <c r="J64"/>
  <c r="G59"/>
  <c r="L34"/>
  <c r="N74"/>
  <c r="B57"/>
  <c r="N70"/>
  <c r="Q98"/>
  <c r="O5"/>
  <c r="H36"/>
  <c r="G94"/>
  <c r="P97"/>
  <c r="K92"/>
  <c r="P36"/>
  <c r="N84"/>
  <c r="O81"/>
  <c r="I20"/>
  <c r="P52"/>
  <c r="G15"/>
  <c r="B15"/>
  <c r="I93"/>
  <c r="P27"/>
  <c r="Q10"/>
  <c r="B34"/>
  <c r="O61"/>
  <c r="K58"/>
  <c r="J51"/>
  <c r="P4"/>
  <c r="J7"/>
  <c r="Q44"/>
  <c r="L17"/>
  <c r="J85"/>
  <c r="Q74"/>
  <c r="B78"/>
  <c r="G28"/>
  <c r="B72"/>
  <c r="I63"/>
  <c r="P20"/>
  <c r="P16"/>
  <c r="I62"/>
  <c r="I78"/>
  <c r="H43"/>
  <c r="G90"/>
  <c r="L84"/>
  <c r="J70"/>
  <c r="Q56"/>
  <c r="J44"/>
  <c r="Q75"/>
  <c r="B49"/>
  <c r="L15"/>
  <c r="J53"/>
  <c r="I94"/>
  <c r="G65"/>
  <c r="L50"/>
  <c r="H11"/>
  <c r="O16"/>
  <c r="K50"/>
  <c r="L49"/>
  <c r="G24"/>
  <c r="B85"/>
  <c r="J47"/>
  <c r="L38"/>
  <c r="Q87"/>
  <c r="L45"/>
  <c r="P42"/>
  <c r="G52"/>
  <c r="P62"/>
  <c r="L31"/>
  <c r="K38"/>
  <c r="H3"/>
  <c r="B54"/>
  <c r="K35"/>
  <c r="J13"/>
  <c r="B39"/>
  <c r="O28"/>
  <c r="J22"/>
  <c r="Q51"/>
  <c r="P79"/>
  <c r="L46"/>
  <c r="P80"/>
  <c r="N26"/>
  <c r="Q19"/>
  <c r="B51"/>
  <c r="N47"/>
  <c r="G12"/>
  <c r="K85"/>
  <c r="L36"/>
  <c r="H4"/>
  <c r="J95"/>
  <c r="Q76"/>
  <c r="J89"/>
  <c r="J9"/>
  <c r="H45"/>
  <c r="Q72"/>
  <c r="J80"/>
  <c r="Q25"/>
  <c r="N50"/>
  <c r="Q26"/>
  <c r="G78"/>
  <c r="N62"/>
  <c r="I76"/>
  <c r="G58"/>
  <c r="Q22"/>
  <c r="K71"/>
  <c r="O39"/>
  <c r="H20"/>
  <c r="H8"/>
  <c r="I41"/>
  <c r="B27"/>
  <c r="G18"/>
  <c r="P56"/>
  <c r="E1"/>
  <c r="H70"/>
  <c r="Q88"/>
  <c r="K33"/>
  <c r="J84"/>
  <c r="K74"/>
  <c r="J49"/>
  <c r="B50"/>
  <c r="J90"/>
  <c r="G35"/>
  <c r="H59"/>
  <c r="O30"/>
  <c r="O45"/>
  <c r="L19"/>
  <c r="N77"/>
  <c r="J33"/>
  <c r="I17"/>
  <c r="Q94"/>
  <c r="O90"/>
  <c r="H38"/>
  <c r="O13"/>
  <c r="Q81"/>
  <c r="K68"/>
  <c r="P63"/>
  <c r="Q41"/>
  <c r="K25"/>
  <c r="G50"/>
  <c r="O73"/>
  <c r="G40"/>
  <c r="L33"/>
  <c r="P70"/>
  <c r="I91"/>
  <c r="J27"/>
  <c r="B89"/>
  <c r="I16"/>
  <c r="H81"/>
  <c r="Q3"/>
  <c r="P41"/>
  <c r="L14"/>
  <c r="J88"/>
  <c r="O87"/>
  <c r="N95"/>
  <c r="Q29"/>
  <c r="N5"/>
  <c r="P93"/>
  <c r="J92"/>
  <c r="P10"/>
  <c r="K91"/>
  <c r="I53"/>
  <c r="K69"/>
  <c r="H78"/>
  <c r="P85"/>
  <c r="O27"/>
  <c r="P49"/>
  <c r="I36"/>
  <c r="B80"/>
  <c r="J75"/>
  <c r="L29"/>
  <c r="B71"/>
  <c r="K64"/>
  <c r="B25"/>
  <c r="N80"/>
  <c r="I6"/>
  <c r="K44"/>
  <c r="H90"/>
  <c r="P50"/>
  <c r="I45"/>
  <c r="Q21"/>
  <c r="K56"/>
  <c r="N67"/>
  <c r="Q60"/>
  <c r="J86"/>
  <c r="N93"/>
  <c r="Q7"/>
  <c r="Q68"/>
  <c r="L82"/>
  <c r="P22"/>
  <c r="G88"/>
  <c r="N7"/>
  <c r="Q78"/>
  <c r="P92"/>
  <c r="G21"/>
  <c r="L78"/>
  <c r="G53"/>
  <c r="N8"/>
  <c r="K8"/>
  <c r="Q57"/>
  <c r="N90"/>
  <c r="I84"/>
  <c r="B2"/>
  <c r="I59"/>
  <c r="I89"/>
  <c r="N61"/>
  <c r="B6"/>
  <c r="J14"/>
  <c r="H58"/>
  <c r="Q23"/>
  <c r="L5"/>
  <c r="O37"/>
  <c r="K97"/>
  <c r="Q35"/>
  <c r="H29"/>
  <c r="K65"/>
  <c r="O60"/>
  <c r="B87"/>
  <c r="I9"/>
  <c r="H87"/>
  <c r="H72"/>
  <c r="J12"/>
  <c r="L98"/>
  <c r="O18"/>
  <c r="P21"/>
  <c r="L61"/>
  <c r="B4"/>
  <c r="N82"/>
  <c r="L18"/>
  <c r="I66"/>
  <c r="N46"/>
  <c r="B42"/>
  <c r="I86"/>
  <c r="O64"/>
  <c r="G86"/>
  <c r="N34"/>
  <c r="O93"/>
  <c r="B98"/>
  <c r="G38"/>
  <c r="O19"/>
  <c r="H82"/>
  <c r="I15"/>
  <c r="I79"/>
  <c r="N30"/>
  <c r="K57"/>
  <c r="I81"/>
  <c r="O86"/>
  <c r="O24"/>
  <c r="K94"/>
  <c r="K86"/>
  <c r="O85"/>
  <c r="Q64"/>
  <c r="I28"/>
  <c r="I32"/>
  <c r="G6"/>
  <c r="O82"/>
  <c r="H42"/>
  <c r="P55"/>
  <c r="H13"/>
  <c r="B3"/>
  <c r="H67"/>
  <c r="H40"/>
  <c r="I37"/>
  <c r="H61"/>
  <c r="L55"/>
  <c r="B19"/>
  <c r="P14"/>
  <c r="K30"/>
  <c r="B28"/>
  <c r="N35"/>
  <c r="G85"/>
  <c r="P7"/>
  <c r="P60"/>
  <c r="H41"/>
  <c r="N79"/>
  <c r="G30"/>
  <c r="I39"/>
  <c r="H89"/>
  <c r="N98"/>
  <c r="K34"/>
  <c r="L89"/>
  <c r="J78"/>
  <c r="B65"/>
  <c r="J34"/>
  <c r="I71"/>
  <c r="I14"/>
  <c r="Q12"/>
  <c r="O17"/>
  <c r="H28"/>
  <c r="Q96"/>
  <c r="G62"/>
  <c r="H48"/>
  <c r="Q18"/>
  <c r="G46"/>
  <c r="O96"/>
  <c r="I58"/>
  <c r="H93"/>
  <c r="O43"/>
  <c r="G61"/>
  <c r="N60"/>
  <c r="O12"/>
  <c r="K48"/>
  <c r="O74"/>
  <c r="B52"/>
  <c r="H16"/>
  <c r="P11"/>
  <c r="O23"/>
  <c r="L72"/>
  <c r="N48"/>
  <c r="G22"/>
  <c r="K3"/>
  <c r="P84"/>
  <c r="P67"/>
  <c r="N64"/>
  <c r="I74"/>
  <c r="N13"/>
  <c r="O71"/>
  <c r="G95"/>
  <c r="H79"/>
  <c r="N71"/>
  <c r="P26"/>
  <c r="P90"/>
  <c r="I97"/>
  <c r="I23"/>
  <c r="K96"/>
  <c r="F1"/>
  <c r="B18"/>
  <c r="O62"/>
  <c r="K63"/>
  <c r="G3"/>
  <c r="G81"/>
  <c r="N36"/>
  <c r="K49"/>
  <c r="B23"/>
  <c r="N19"/>
  <c r="N43"/>
  <c r="N78"/>
  <c r="O51"/>
  <c r="Q28"/>
  <c r="N85"/>
  <c r="K23"/>
  <c r="K51"/>
  <c r="N59"/>
  <c r="B33"/>
  <c r="I31"/>
  <c r="N55"/>
  <c r="J48"/>
  <c r="K72"/>
  <c r="P28"/>
  <c r="N15"/>
  <c r="J60"/>
  <c r="K73"/>
  <c r="I46"/>
  <c r="G13"/>
  <c r="G49"/>
  <c r="B75"/>
  <c r="K77"/>
  <c r="O69"/>
  <c r="G45"/>
  <c r="J58"/>
  <c r="N38"/>
  <c r="L83"/>
  <c r="L76"/>
  <c r="B97"/>
  <c r="N75"/>
  <c r="G57"/>
  <c r="P46"/>
  <c r="N31"/>
  <c r="I61"/>
  <c r="Q59"/>
  <c r="O7"/>
  <c r="K16"/>
  <c r="P78"/>
  <c r="K89"/>
  <c r="L73"/>
  <c r="J8"/>
  <c r="J97"/>
  <c r="Q58"/>
  <c r="Q89"/>
  <c r="K75"/>
  <c r="I18"/>
  <c r="K10"/>
  <c r="Q17"/>
  <c r="Q43"/>
  <c r="L8"/>
  <c r="I13"/>
  <c r="B35"/>
  <c r="P82"/>
  <c r="B63"/>
  <c r="G96"/>
  <c r="O32"/>
  <c r="H83"/>
  <c r="N94"/>
  <c r="Q14"/>
  <c r="I27"/>
  <c r="B38"/>
  <c r="G76"/>
  <c r="H18"/>
  <c r="H56"/>
  <c r="P43"/>
  <c r="I77"/>
  <c r="I64"/>
  <c r="H21"/>
  <c r="J10"/>
  <c r="H85"/>
  <c r="J52"/>
  <c r="J38"/>
  <c r="J55"/>
  <c r="O75"/>
  <c r="B22"/>
  <c r="O42"/>
  <c r="G44"/>
  <c r="Q42"/>
  <c r="J93"/>
  <c r="Q4"/>
  <c r="N20"/>
  <c r="I12"/>
  <c r="J65"/>
  <c r="L75"/>
  <c r="I51"/>
  <c r="P45"/>
  <c r="H95"/>
  <c r="P8"/>
  <c r="B86"/>
  <c r="K13"/>
  <c r="H33"/>
  <c r="O98"/>
  <c r="J19"/>
  <c r="P29"/>
  <c r="H97"/>
  <c r="N76"/>
  <c r="Q32"/>
  <c r="G11"/>
  <c r="N25"/>
  <c r="Q52"/>
  <c r="N87"/>
  <c r="P34"/>
  <c r="B73"/>
  <c r="I30"/>
  <c r="Q9"/>
  <c r="I85"/>
  <c r="I48"/>
  <c r="P12"/>
  <c r="O88"/>
  <c r="K83"/>
  <c r="H10"/>
  <c r="L30"/>
  <c r="B67"/>
  <c r="Q5"/>
  <c r="H91"/>
  <c r="O33"/>
  <c r="J57"/>
  <c r="L63"/>
  <c r="J71"/>
  <c r="B40"/>
  <c r="B82"/>
  <c r="K9"/>
  <c r="B41"/>
  <c r="B81"/>
  <c r="G9"/>
  <c r="Q20"/>
  <c r="I73"/>
  <c r="L12"/>
  <c r="B84"/>
  <c r="J25"/>
  <c r="B64"/>
  <c r="G2"/>
  <c r="K22"/>
  <c r="G41"/>
  <c r="O41"/>
  <c r="Q83"/>
  <c r="J30"/>
  <c r="B45"/>
  <c r="K53"/>
  <c r="G37"/>
  <c r="G39"/>
  <c r="B59"/>
  <c r="B92"/>
  <c r="K66"/>
  <c r="J83"/>
  <c r="N14"/>
  <c r="O91"/>
  <c r="J28"/>
  <c r="I35"/>
  <c r="L39"/>
  <c r="N73"/>
  <c r="G4"/>
  <c r="K82"/>
  <c r="H12"/>
  <c r="B62"/>
  <c r="L21"/>
  <c r="L58"/>
  <c r="G64"/>
  <c r="K47"/>
  <c r="B11"/>
  <c r="G17"/>
  <c r="I83"/>
  <c r="J35"/>
  <c r="K70"/>
  <c r="P35"/>
  <c r="H54"/>
  <c r="I54"/>
  <c r="L20"/>
  <c r="B77"/>
  <c r="B95"/>
  <c r="G36"/>
  <c r="N33"/>
  <c r="O50"/>
  <c r="P75"/>
  <c r="Q86"/>
  <c r="P94"/>
  <c r="H92"/>
  <c r="J32"/>
  <c r="Q40"/>
  <c r="O55"/>
  <c r="J41"/>
  <c r="Q37"/>
  <c r="G73"/>
  <c r="O89"/>
  <c r="P77"/>
  <c r="O78"/>
  <c r="H73"/>
  <c r="P39"/>
  <c r="J56"/>
  <c r="G16"/>
  <c r="Q54"/>
  <c r="P68"/>
  <c r="H39"/>
  <c r="H14"/>
  <c r="P31"/>
  <c r="Q46"/>
  <c r="O38"/>
  <c r="L85"/>
  <c r="J42"/>
  <c r="Q50"/>
  <c r="G5"/>
  <c r="H15"/>
  <c r="O83"/>
  <c r="H76"/>
  <c r="B61"/>
  <c r="P59"/>
  <c r="H53"/>
  <c r="P73"/>
  <c r="N9"/>
  <c r="O97"/>
  <c r="J98"/>
  <c r="K41"/>
  <c r="H27"/>
  <c r="P72"/>
  <c r="G20"/>
  <c r="K21"/>
  <c r="P98"/>
  <c r="P96"/>
  <c r="L27"/>
  <c r="I72"/>
  <c r="H66"/>
  <c r="Q90"/>
  <c r="O70"/>
  <c r="J5"/>
  <c r="K5"/>
  <c r="G84"/>
  <c r="O25"/>
  <c r="K52"/>
  <c r="L93"/>
  <c r="N24"/>
  <c r="G29"/>
  <c r="K27"/>
  <c r="B10"/>
  <c r="K18"/>
  <c r="K12"/>
  <c r="K15"/>
  <c r="B88"/>
  <c r="L87"/>
  <c r="L4"/>
  <c r="J82"/>
  <c r="B30"/>
  <c r="H25"/>
  <c r="N6"/>
  <c r="P83"/>
  <c r="H74"/>
  <c r="N83"/>
  <c r="J87"/>
  <c r="B20"/>
  <c r="G34"/>
  <c r="O56"/>
  <c r="G71"/>
  <c r="P30"/>
  <c r="O29"/>
  <c r="L51"/>
  <c r="O34"/>
  <c r="J37"/>
  <c r="L62"/>
  <c r="I26"/>
  <c r="I5"/>
  <c r="H35"/>
  <c r="H52"/>
  <c r="G98"/>
  <c r="J40"/>
  <c r="P17"/>
  <c r="H57"/>
  <c r="P25"/>
  <c r="I22"/>
  <c r="O72"/>
  <c r="I19"/>
  <c r="B36"/>
  <c r="B56"/>
  <c r="H62"/>
  <c r="P86"/>
  <c r="G92"/>
  <c r="G91"/>
  <c r="H65"/>
  <c r="G8"/>
  <c r="Q67"/>
  <c r="B83"/>
  <c r="Q95"/>
  <c r="B24"/>
  <c r="B68"/>
  <c r="N39"/>
  <c r="P5"/>
  <c r="Q65"/>
  <c r="K62"/>
  <c r="K46"/>
  <c r="Q82"/>
  <c r="O22"/>
  <c r="K90"/>
  <c r="L53"/>
  <c r="L48"/>
  <c r="H96"/>
  <c r="K79"/>
  <c r="L69"/>
  <c r="J4"/>
  <c r="J54"/>
  <c r="G68"/>
  <c r="G33"/>
  <c r="N44"/>
  <c r="G97"/>
  <c r="B32"/>
  <c r="O8"/>
  <c r="K87"/>
  <c r="L70"/>
  <c r="K19"/>
  <c r="J17"/>
  <c r="L43"/>
  <c r="J11"/>
  <c r="P23"/>
  <c r="O40"/>
  <c r="H47"/>
  <c r="H22"/>
  <c r="G70"/>
  <c r="B14"/>
  <c r="G72"/>
  <c r="H23"/>
  <c r="N21"/>
  <c r="J81"/>
  <c r="G77"/>
  <c r="I55"/>
  <c r="Q55"/>
  <c r="H84"/>
  <c r="O31"/>
  <c r="O77"/>
  <c r="N68"/>
  <c r="H51"/>
  <c r="I25"/>
  <c r="P66"/>
  <c r="G82"/>
  <c r="Q91"/>
  <c r="K24"/>
  <c r="I56"/>
  <c r="B79"/>
  <c r="G42"/>
  <c r="J59"/>
  <c r="L67"/>
  <c r="O53"/>
  <c r="N54"/>
  <c r="O46"/>
  <c r="B8"/>
  <c r="K55"/>
  <c r="I43"/>
  <c r="J73"/>
  <c r="J6"/>
  <c r="P76"/>
  <c r="L90"/>
  <c r="I80"/>
  <c r="P32"/>
  <c r="J62"/>
  <c r="K43"/>
  <c r="J72"/>
  <c r="O49"/>
  <c r="I95"/>
  <c r="O35"/>
  <c r="L35"/>
  <c r="K95"/>
  <c r="J23"/>
  <c r="G69"/>
  <c r="I87"/>
  <c r="P3"/>
  <c r="H60"/>
  <c r="I7"/>
  <c r="N53"/>
  <c r="J3"/>
  <c r="Q69"/>
  <c r="K36"/>
  <c r="N17"/>
  <c r="Q73"/>
  <c r="H63"/>
  <c r="N18"/>
  <c r="L11"/>
  <c r="B12"/>
  <c r="N63"/>
  <c r="B66"/>
  <c r="P40"/>
  <c r="H98"/>
  <c r="J16"/>
  <c r="J74"/>
  <c r="L28"/>
  <c r="K40"/>
  <c r="L40"/>
  <c r="N51"/>
  <c r="G83"/>
  <c r="H26"/>
  <c r="N27"/>
  <c r="P18"/>
  <c r="O36"/>
  <c r="O92"/>
  <c r="L64"/>
  <c r="C1"/>
  <c r="J94"/>
  <c r="Q36"/>
  <c r="I98"/>
  <c r="Q33"/>
  <c r="H71"/>
  <c r="P69"/>
  <c r="H77"/>
  <c r="Q38"/>
  <c r="I82"/>
  <c r="L32"/>
  <c r="N16"/>
  <c r="G56"/>
  <c r="J43"/>
  <c r="Q80"/>
  <c r="D1"/>
  <c r="P19"/>
  <c r="I67"/>
  <c r="L88"/>
  <c r="N81"/>
  <c r="N37"/>
  <c r="B60"/>
  <c r="J63"/>
  <c r="L81"/>
  <c r="I33"/>
  <c r="N40"/>
  <c r="Q16"/>
  <c r="J31"/>
  <c r="O20"/>
  <c r="H64"/>
  <c r="L66"/>
  <c r="J29"/>
  <c r="H88"/>
  <c r="Q61"/>
  <c r="N88"/>
  <c r="L7"/>
  <c r="H49"/>
  <c r="K42"/>
  <c r="I60"/>
  <c r="I70"/>
  <c r="Q84"/>
  <c r="L71"/>
  <c r="P37"/>
  <c r="O26"/>
  <c r="P51"/>
  <c r="N23"/>
  <c r="Q85"/>
  <c r="K20"/>
  <c r="G79"/>
  <c r="H9"/>
  <c r="L23"/>
  <c r="Q97"/>
  <c r="P58"/>
  <c r="H6"/>
  <c r="I75"/>
  <c r="B94"/>
  <c r="H50"/>
  <c r="Q70"/>
  <c r="K7"/>
  <c r="L86"/>
  <c r="H46"/>
  <c r="L9"/>
  <c r="P6"/>
  <c r="K67"/>
  <c r="P9"/>
  <c r="N86"/>
  <c r="P57"/>
  <c r="G55"/>
  <c r="L10"/>
  <c r="P24"/>
  <c r="P53"/>
  <c r="N3"/>
  <c r="K88"/>
  <c r="I49"/>
  <c r="G31"/>
  <c r="O44"/>
  <c r="H44"/>
  <c r="Q79"/>
  <c r="I50"/>
  <c r="I4"/>
  <c r="O57"/>
  <c r="B76"/>
  <c r="O21"/>
  <c r="H69"/>
  <c r="Q13"/>
  <c r="G43"/>
  <c r="G67"/>
  <c r="J24"/>
  <c r="G7"/>
  <c r="K39"/>
  <c r="P13"/>
  <c r="L91"/>
  <c r="G10"/>
  <c r="P47"/>
  <c r="Q47"/>
  <c r="K60"/>
  <c r="K93"/>
  <c r="L95"/>
  <c r="Q34"/>
  <c r="J69"/>
  <c r="G26"/>
  <c r="O67"/>
  <c r="O15"/>
  <c r="H2"/>
  <c r="P64"/>
  <c r="O6"/>
  <c r="Q92"/>
  <c r="K4"/>
  <c r="O94"/>
  <c r="K37"/>
  <c r="H32"/>
  <c r="O58"/>
  <c r="Q39"/>
  <c r="H37"/>
  <c r="B31"/>
  <c r="K59"/>
  <c r="P89"/>
  <c r="O11"/>
  <c r="B53"/>
  <c r="O9"/>
  <c r="N69"/>
  <c r="N92"/>
  <c r="B69"/>
  <c r="B55"/>
  <c r="L41"/>
  <c r="Q93"/>
  <c r="L16"/>
  <c r="K78"/>
  <c r="L54"/>
  <c r="G75"/>
  <c r="N57"/>
  <c r="O48"/>
  <c r="L52"/>
  <c r="J91"/>
  <c r="J67"/>
  <c r="K29"/>
  <c r="N97"/>
  <c r="B96"/>
  <c r="P38"/>
  <c r="I65"/>
  <c r="Q45"/>
  <c r="L80"/>
  <c r="J21"/>
  <c r="N42"/>
  <c r="L56"/>
  <c r="J39"/>
  <c r="I38"/>
  <c r="K45"/>
  <c r="P87"/>
  <c r="N65"/>
  <c r="P74"/>
  <c r="K26"/>
  <c r="B26"/>
  <c r="H68"/>
  <c r="J68"/>
  <c r="L26"/>
  <c r="N45"/>
  <c r="L22"/>
  <c r="L13"/>
  <c r="N22"/>
  <c r="L3"/>
  <c r="I8"/>
  <c r="I90"/>
  <c r="B70"/>
  <c r="J79"/>
  <c r="L96"/>
  <c r="L25"/>
  <c r="N91"/>
  <c r="O10"/>
  <c r="G14"/>
  <c r="I88"/>
  <c r="O59"/>
  <c r="H34"/>
  <c r="O3"/>
  <c r="K84"/>
  <c r="K76"/>
  <c r="Q31"/>
  <c r="L24"/>
  <c r="P54"/>
  <c r="O54"/>
  <c r="O99" l="1"/>
  <c r="M88"/>
  <c r="R91"/>
  <c r="E70"/>
  <c r="F70"/>
  <c r="C70"/>
  <c r="D70"/>
  <c r="M90"/>
  <c r="M8"/>
  <c r="L99"/>
  <c r="R22"/>
  <c r="R45"/>
  <c r="C26"/>
  <c r="D26"/>
  <c r="F26"/>
  <c r="E26"/>
  <c r="R65"/>
  <c r="M38"/>
  <c r="R42"/>
  <c r="M65"/>
  <c r="F96"/>
  <c r="C96"/>
  <c r="D96"/>
  <c r="E96"/>
  <c r="R97"/>
  <c r="R57"/>
  <c r="E55"/>
  <c r="F55"/>
  <c r="C55"/>
  <c r="D55"/>
  <c r="F69"/>
  <c r="E69"/>
  <c r="C69"/>
  <c r="D69"/>
  <c r="R92"/>
  <c r="R69"/>
  <c r="F53"/>
  <c r="C53"/>
  <c r="E53"/>
  <c r="D53"/>
  <c r="F31"/>
  <c r="C31"/>
  <c r="D31"/>
  <c r="E31"/>
  <c r="F76"/>
  <c r="C76"/>
  <c r="D76"/>
  <c r="E76"/>
  <c r="M4"/>
  <c r="M50"/>
  <c r="M49"/>
  <c r="R3"/>
  <c r="N99"/>
  <c r="R86"/>
  <c r="F94"/>
  <c r="E94"/>
  <c r="C94"/>
  <c r="D94"/>
  <c r="M75"/>
  <c r="R23"/>
  <c r="M70"/>
  <c r="M60"/>
  <c r="R88"/>
  <c r="R40"/>
  <c r="M33"/>
  <c r="D60"/>
  <c r="C60"/>
  <c r="F60"/>
  <c r="E60"/>
  <c r="R37"/>
  <c r="R81"/>
  <c r="M67"/>
  <c r="R16"/>
  <c r="M82"/>
  <c r="M98"/>
  <c r="R27"/>
  <c r="R51"/>
  <c r="F66"/>
  <c r="D66"/>
  <c r="C66"/>
  <c r="E66"/>
  <c r="R63"/>
  <c r="C12"/>
  <c r="E12"/>
  <c r="D12"/>
  <c r="F12"/>
  <c r="R18"/>
  <c r="R17"/>
  <c r="J99"/>
  <c r="R53"/>
  <c r="M7"/>
  <c r="P99"/>
  <c r="M87"/>
  <c r="M95"/>
  <c r="M80"/>
  <c r="M43"/>
  <c r="E8"/>
  <c r="D8"/>
  <c r="C8"/>
  <c r="F8"/>
  <c r="R54"/>
  <c r="E79"/>
  <c r="F79"/>
  <c r="D79"/>
  <c r="C79"/>
  <c r="M56"/>
  <c r="M25"/>
  <c r="R68"/>
  <c r="M55"/>
  <c r="R21"/>
  <c r="C14"/>
  <c r="D14"/>
  <c r="F14"/>
  <c r="E14"/>
  <c r="E32"/>
  <c r="F32"/>
  <c r="C32"/>
  <c r="D32"/>
  <c r="R44"/>
  <c r="R39"/>
  <c r="F68"/>
  <c r="D68"/>
  <c r="E68"/>
  <c r="C68"/>
  <c r="F24"/>
  <c r="D24"/>
  <c r="C24"/>
  <c r="E24"/>
  <c r="D83"/>
  <c r="C83"/>
  <c r="F83"/>
  <c r="E83"/>
  <c r="F56"/>
  <c r="C56"/>
  <c r="E56"/>
  <c r="D56"/>
  <c r="C36"/>
  <c r="F36"/>
  <c r="D36"/>
  <c r="E36"/>
  <c r="M19"/>
  <c r="M22"/>
  <c r="M5"/>
  <c r="M26"/>
  <c r="E20"/>
  <c r="C20"/>
  <c r="F20"/>
  <c r="D20"/>
  <c r="R83"/>
  <c r="R6"/>
  <c r="C30"/>
  <c r="F30"/>
  <c r="D30"/>
  <c r="E30"/>
  <c r="F88"/>
  <c r="C88"/>
  <c r="D88"/>
  <c r="E88"/>
  <c r="C10"/>
  <c r="E10"/>
  <c r="E99" s="1"/>
  <c r="F10"/>
  <c r="D10"/>
  <c r="R24"/>
  <c r="M72"/>
  <c r="R9"/>
  <c r="E61"/>
  <c r="D61"/>
  <c r="F61"/>
  <c r="C61"/>
  <c r="R33"/>
  <c r="C95"/>
  <c r="D95"/>
  <c r="F95"/>
  <c r="E95"/>
  <c r="F77"/>
  <c r="E77"/>
  <c r="C77"/>
  <c r="D77"/>
  <c r="M54"/>
  <c r="M83"/>
  <c r="C11"/>
  <c r="E11"/>
  <c r="D11"/>
  <c r="F11"/>
  <c r="E62"/>
  <c r="D62"/>
  <c r="F62"/>
  <c r="C62"/>
  <c r="R73"/>
  <c r="M35"/>
  <c r="R14"/>
  <c r="F92"/>
  <c r="C92"/>
  <c r="D92"/>
  <c r="E92"/>
  <c r="D59"/>
  <c r="C59"/>
  <c r="F59"/>
  <c r="E59"/>
  <c r="E45"/>
  <c r="C45"/>
  <c r="D45"/>
  <c r="F45"/>
  <c r="D64"/>
  <c r="F64"/>
  <c r="E64"/>
  <c r="C64"/>
  <c r="E84"/>
  <c r="F84"/>
  <c r="D84"/>
  <c r="C84"/>
  <c r="M73"/>
  <c r="F81"/>
  <c r="D81"/>
  <c r="E81"/>
  <c r="C81"/>
  <c r="E41"/>
  <c r="C41"/>
  <c r="D41"/>
  <c r="F41"/>
  <c r="E82"/>
  <c r="C82"/>
  <c r="D82"/>
  <c r="F82"/>
  <c r="E40"/>
  <c r="F40"/>
  <c r="C40"/>
  <c r="D40"/>
  <c r="D67"/>
  <c r="C67"/>
  <c r="E67"/>
  <c r="F67"/>
  <c r="M48"/>
  <c r="M85"/>
  <c r="M30"/>
  <c r="F73"/>
  <c r="C73"/>
  <c r="D73"/>
  <c r="E73"/>
  <c r="R87"/>
  <c r="R25"/>
  <c r="R76"/>
  <c r="D86"/>
  <c r="E86"/>
  <c r="F86"/>
  <c r="C86"/>
  <c r="M51"/>
  <c r="M12"/>
  <c r="R20"/>
  <c r="D22"/>
  <c r="C22"/>
  <c r="F22"/>
  <c r="E22"/>
  <c r="M64"/>
  <c r="M77"/>
  <c r="E38"/>
  <c r="D38"/>
  <c r="C38"/>
  <c r="F38"/>
  <c r="M27"/>
  <c r="R94"/>
  <c r="F63"/>
  <c r="D63"/>
  <c r="E63"/>
  <c r="C63"/>
  <c r="D35"/>
  <c r="C35"/>
  <c r="E35"/>
  <c r="F35"/>
  <c r="M13"/>
  <c r="M18"/>
  <c r="M61"/>
  <c r="R31"/>
  <c r="R75"/>
  <c r="C97"/>
  <c r="E97"/>
  <c r="F97"/>
  <c r="D97"/>
  <c r="R38"/>
  <c r="C75"/>
  <c r="F75"/>
  <c r="E75"/>
  <c r="D75"/>
  <c r="M46"/>
  <c r="R15"/>
  <c r="R55"/>
  <c r="M31"/>
  <c r="C33"/>
  <c r="F33"/>
  <c r="D33"/>
  <c r="E33"/>
  <c r="R59"/>
  <c r="R85"/>
  <c r="R78"/>
  <c r="R43"/>
  <c r="R19"/>
  <c r="E23"/>
  <c r="F23"/>
  <c r="D23"/>
  <c r="C23"/>
  <c r="R36"/>
  <c r="G99"/>
  <c r="C18"/>
  <c r="F18"/>
  <c r="D18"/>
  <c r="E18"/>
  <c r="M23"/>
  <c r="M97"/>
  <c r="R71"/>
  <c r="R13"/>
  <c r="M74"/>
  <c r="R64"/>
  <c r="K99"/>
  <c r="R48"/>
  <c r="E52"/>
  <c r="C52"/>
  <c r="D52"/>
  <c r="F52"/>
  <c r="R60"/>
  <c r="M58"/>
  <c r="M14"/>
  <c r="M71"/>
  <c r="E65"/>
  <c r="F65"/>
  <c r="D65"/>
  <c r="C65"/>
  <c r="R98"/>
  <c r="M39"/>
  <c r="R79"/>
  <c r="R35"/>
  <c r="F28"/>
  <c r="E28"/>
  <c r="D28"/>
  <c r="C28"/>
  <c r="C19"/>
  <c r="F19"/>
  <c r="E19"/>
  <c r="D19"/>
  <c r="M37"/>
  <c r="C3"/>
  <c r="C99" s="1"/>
  <c r="F3"/>
  <c r="D3"/>
  <c r="E3"/>
  <c r="B99"/>
  <c r="M32"/>
  <c r="M28"/>
  <c r="M81"/>
  <c r="R30"/>
  <c r="M79"/>
  <c r="M15"/>
  <c r="E98"/>
  <c r="F98"/>
  <c r="D98"/>
  <c r="C98"/>
  <c r="R34"/>
  <c r="M86"/>
  <c r="C42"/>
  <c r="E42"/>
  <c r="D42"/>
  <c r="F42"/>
  <c r="R46"/>
  <c r="M66"/>
  <c r="R82"/>
  <c r="C4"/>
  <c r="E4"/>
  <c r="D4"/>
  <c r="F4"/>
  <c r="M9"/>
  <c r="E87"/>
  <c r="F87"/>
  <c r="D87"/>
  <c r="C87"/>
  <c r="C6"/>
  <c r="F6"/>
  <c r="E6"/>
  <c r="D6"/>
  <c r="R61"/>
  <c r="M89"/>
  <c r="M59"/>
  <c r="M84"/>
  <c r="R90"/>
  <c r="R8"/>
  <c r="R7"/>
  <c r="R93"/>
  <c r="R67"/>
  <c r="M45"/>
  <c r="M6"/>
  <c r="R80"/>
  <c r="E25"/>
  <c r="C25"/>
  <c r="F25"/>
  <c r="D25"/>
  <c r="D71"/>
  <c r="E71"/>
  <c r="F71"/>
  <c r="C71"/>
  <c r="F80"/>
  <c r="E80"/>
  <c r="D80"/>
  <c r="C80"/>
  <c r="M36"/>
  <c r="M53"/>
  <c r="R5"/>
  <c r="R95"/>
  <c r="Q99"/>
  <c r="M16"/>
  <c r="C89"/>
  <c r="D89"/>
  <c r="E89"/>
  <c r="F89"/>
  <c r="M91"/>
  <c r="M17"/>
  <c r="R77"/>
  <c r="E50"/>
  <c r="F50"/>
  <c r="C50"/>
  <c r="D50"/>
  <c r="D27"/>
  <c r="C27"/>
  <c r="E27"/>
  <c r="F27"/>
  <c r="M41"/>
  <c r="M76"/>
  <c r="R62"/>
  <c r="R50"/>
  <c r="R47"/>
  <c r="F51"/>
  <c r="E51"/>
  <c r="D51"/>
  <c r="C51"/>
  <c r="R26"/>
  <c r="D39"/>
  <c r="F39"/>
  <c r="C39"/>
  <c r="E39"/>
  <c r="E54"/>
  <c r="D54"/>
  <c r="C54"/>
  <c r="F54"/>
  <c r="H99"/>
  <c r="E85"/>
  <c r="D85"/>
  <c r="C85"/>
  <c r="F85"/>
  <c r="M94"/>
  <c r="F49"/>
  <c r="C49"/>
  <c r="E49"/>
  <c r="D49"/>
  <c r="M78"/>
  <c r="M62"/>
  <c r="M63"/>
  <c r="E72"/>
  <c r="C72"/>
  <c r="D72"/>
  <c r="F72"/>
  <c r="C78"/>
  <c r="F78"/>
  <c r="E78"/>
  <c r="D78"/>
  <c r="C34"/>
  <c r="F34"/>
  <c r="E34"/>
  <c r="D34"/>
  <c r="M93"/>
  <c r="F15"/>
  <c r="D15"/>
  <c r="E15"/>
  <c r="C15"/>
  <c r="M20"/>
  <c r="R84"/>
  <c r="R70"/>
  <c r="E57"/>
  <c r="F57"/>
  <c r="D57"/>
  <c r="C57"/>
  <c r="R74"/>
  <c r="C58"/>
  <c r="F58"/>
  <c r="E58"/>
  <c r="D58"/>
  <c r="D90"/>
  <c r="F90"/>
  <c r="E90"/>
  <c r="C90"/>
  <c r="R72"/>
  <c r="E17"/>
  <c r="C17"/>
  <c r="F17"/>
  <c r="D17"/>
  <c r="D44"/>
  <c r="F44"/>
  <c r="C44"/>
  <c r="E44"/>
  <c r="I99"/>
  <c r="M3"/>
  <c r="M99" s="1"/>
  <c r="R96"/>
  <c r="M69"/>
  <c r="M44"/>
  <c r="M34"/>
  <c r="R41"/>
  <c r="M21"/>
  <c r="E13"/>
  <c r="C13"/>
  <c r="F13"/>
  <c r="D13"/>
  <c r="R56"/>
  <c r="C29"/>
  <c r="F29"/>
  <c r="E29"/>
  <c r="D29"/>
  <c r="M29"/>
  <c r="R52"/>
  <c r="R4"/>
  <c r="E46"/>
  <c r="F46"/>
  <c r="C46"/>
  <c r="D46"/>
  <c r="D91"/>
  <c r="C91"/>
  <c r="E91"/>
  <c r="F91"/>
  <c r="R89"/>
  <c r="M57"/>
  <c r="M68"/>
  <c r="R32"/>
  <c r="M24"/>
  <c r="M96"/>
  <c r="M11"/>
  <c r="M52"/>
  <c r="R49"/>
  <c r="E74"/>
  <c r="F74"/>
  <c r="D74"/>
  <c r="C74"/>
  <c r="D48"/>
  <c r="E48"/>
  <c r="C48"/>
  <c r="F48"/>
  <c r="M40"/>
  <c r="F43"/>
  <c r="D43"/>
  <c r="E43"/>
  <c r="C43"/>
  <c r="E7"/>
  <c r="D7"/>
  <c r="C7"/>
  <c r="F7"/>
  <c r="F37"/>
  <c r="E37"/>
  <c r="C37"/>
  <c r="D37"/>
  <c r="F9"/>
  <c r="C9"/>
  <c r="E9"/>
  <c r="D9"/>
  <c r="R66"/>
  <c r="M10"/>
  <c r="M47"/>
  <c r="C5"/>
  <c r="E5"/>
  <c r="D5"/>
  <c r="D99" s="1"/>
  <c r="F5"/>
  <c r="R29"/>
  <c r="R12"/>
  <c r="C93"/>
  <c r="D93"/>
  <c r="E93"/>
  <c r="F93"/>
  <c r="E16"/>
  <c r="D16"/>
  <c r="C16"/>
  <c r="F16"/>
  <c r="R11"/>
  <c r="R28"/>
  <c r="R58"/>
  <c r="M92"/>
  <c r="C21"/>
  <c r="D21"/>
  <c r="E21"/>
  <c r="F21"/>
  <c r="C47"/>
  <c r="F47"/>
  <c r="D47"/>
  <c r="E47"/>
  <c r="M42"/>
  <c r="R10"/>
  <c r="R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C51"/>
  <c r="DC50"/>
  <c r="DB67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96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AR60" i="54"/>
  <c r="DF60" s="1"/>
  <c r="B60" i="40" s="1"/>
  <c r="DG60" i="54"/>
  <c r="C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26"/>
  <c r="DD15"/>
  <c r="CW34"/>
  <c r="CW16"/>
  <c r="CP44"/>
  <c r="CP30"/>
  <c r="CP3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2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<sst xmlns="http://schemas.openxmlformats.org/spreadsheetml/2006/main" count="8852" uniqueCount="541">
  <si>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</si>
  <si>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</si>
  <si>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</si>
  <si>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</si>
  <si>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</si>
  <si>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</si>
  <si>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</si>
  <si>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</si>
  <si>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</si>
  <si>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</si>
  <si>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</si>
  <si>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</si>
  <si>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</si>
  <si>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</si>
  <si>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</si>
  <si>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</si>
  <si>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</si>
  <si>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</si>
  <si>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</si>
  <si>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</si>
  <si>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</si>
  <si>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</si>
  <si>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</si>
  <si>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</si>
  <si>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</si>
  <si>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</si>
  <si>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</si>
  <si>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</si>
  <si>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</si>
  <si>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</si>
  <si>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</si>
  <si>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</si>
  <si>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</si>
  <si>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</si>
  <si>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</si>
  <si>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</si>
  <si>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</si>
  <si>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</si>
  <si>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</si>
  <si>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</si>
  <si>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</si>
  <si>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</si>
  <si>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</si>
  <si>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</si>
  <si>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</si>
  <si>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</si>
  <si>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</si>
  <si>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</si>
  <si>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</si>
  <si>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</si>
  <si>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</si>
  <si>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</si>
  <si>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</si>
  <si>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</si>
  <si>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</si>
  <si>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</si>
  <si>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</si>
  <si>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</si>
  <si>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</si>
  <si>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</si>
  <si>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</si>
  <si>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</si>
  <si>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</si>
  <si>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</si>
  <si>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</si>
  <si>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</si>
  <si>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</si>
  <si>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</si>
  <si>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</si>
  <si>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</si>
  <si>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</si>
  <si>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</si>
  <si>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</si>
  <si>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</si>
  <si>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</si>
  <si>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</si>
  <si>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</si>
  <si>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</si>
  <si>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</si>
  <si>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</si>
  <si>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</si>
  <si>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</si>
  <si>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</si>
  <si>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</si>
  <si>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</si>
  <si>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</si>
  <si>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</si>
  <si>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</si>
  <si>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</si>
  <si>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</si>
  <si>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</si>
  <si>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</si>
  <si>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</si>
  <si>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</si>
  <si>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</si>
  <si>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</si>
  <si>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</si>
  <si>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</si>
  <si>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</si>
  <si>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</si>
  <si>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</si>
  <si>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</si>
  <si>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</si>
  <si>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</si>
  <si>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</si>
  <si>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</si>
  <si>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</si>
  <si>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</si>
  <si>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</si>
  <si>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</si>
  <si>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</si>
  <si>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</si>
  <si>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</si>
  <si>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</si>
  <si>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</si>
  <si>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</si>
  <si>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</si>
  <si>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</si>
  <si>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</si>
  <si>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</si>
  <si>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</si>
  <si>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</si>
  <si>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</si>
  <si>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</si>
  <si>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</si>
  <si>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</si>
  <si>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</si>
  <si>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</si>
  <si>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</si>
  <si>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</si>
  <si>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</si>
  <si>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</si>
  <si>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</si>
  <si>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</si>
  <si>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</si>
  <si>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</si>
  <si>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</si>
  <si>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</si>
  <si>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</si>
  <si>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</si>
  <si>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</si>
  <si>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</si>
  <si>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</si>
  <si>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</si>
  <si>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</si>
  <si>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</si>
  <si>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</si>
  <si>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</si>
  <si>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</si>
  <si>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</si>
  <si>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</si>
  <si>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</si>
  <si>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</si>
  <si>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</si>
  <si>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</si>
  <si>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</si>
  <si>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</si>
  <si>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</si>
  <si>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</si>
  <si>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</si>
  <si>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</si>
  <si>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</si>
  <si>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</si>
  <si>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</si>
  <si>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</si>
  <si>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</si>
  <si>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</si>
  <si>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</si>
  <si>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</si>
  <si>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</si>
  <si>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</si>
  <si>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</si>
  <si>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</si>
  <si>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</si>
  <si>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</si>
  <si>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</si>
  <si>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</si>
  <si>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</si>
  <si>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</si>
  <si>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</si>
  <si>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</si>
  <si>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</si>
  <si>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</si>
  <si>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</si>
  <si>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</si>
  <si>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</si>
  <si>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</si>
  <si>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</si>
  <si>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</si>
  <si>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</si>
  <si>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</si>
  <si>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</si>
  <si>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</si>
  <si>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</si>
  <si>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</si>
  <si>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</si>
  <si>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</si>
  <si>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</si>
  <si>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</si>
  <si>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</si>
  <si>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</si>
  <si>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</si>
  <si>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</si>
  <si>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</si>
  <si>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</si>
  <si>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</si>
  <si>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</si>
  <si>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</si>
  <si>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</si>
  <si>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</si>
  <si>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</si>
  <si>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</si>
  <si>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</si>
  <si>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</si>
  <si>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</si>
  <si>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</si>
  <si>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</si>
  <si>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</si>
  <si>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</si>
  <si>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</si>
  <si>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</si>
  <si>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</si>
  <si>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</si>
  <si>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</si>
  <si>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</si>
  <si>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</si>
  <si>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</si>
  <si>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</si>
  <si>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</si>
  <si>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</si>
  <si>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</si>
  <si>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</si>
  <si>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</si>
  <si>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</si>
  <si>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</si>
  <si>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</si>
  <si>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</si>
  <si>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</si>
  <si>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</si>
  <si>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</si>
  <si>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</si>
  <si>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</si>
  <si>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</si>
  <si>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</si>
  <si>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</si>
  <si>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</si>
  <si>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</si>
  <si>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</si>
  <si>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</si>
  <si>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</si>
  <si>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</si>
  <si>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</si>
  <si>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</si>
  <si>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</si>
  <si>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</si>
  <si>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</si>
  <si>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</si>
  <si>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</si>
  <si>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</si>
  <si>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</si>
  <si>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</si>
  <si>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</si>
  <si>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</si>
  <si>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</si>
  <si>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</si>
  <si>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</si>
  <si>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</si>
  <si>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</si>
  <si>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</si>
  <si>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</si>
  <si>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</si>
  <si>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</si>
  <si>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</si>
  <si>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</si>
  <si>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</si>
  <si>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</si>
  <si>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</si>
  <si>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</si>
  <si>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</si>
  <si>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</si>
  <si>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</si>
  <si>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</si>
  <si>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</si>
  <si>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</si>
  <si>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</si>
  <si>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</si>
  <si>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</si>
  <si>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</si>
  <si>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</si>
  <si>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</si>
  <si>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</si>
  <si>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</si>
  <si>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</si>
  <si>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</si>
  <si>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</si>
  <si>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</si>
  <si>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</si>
  <si>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</si>
  <si>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</si>
  <si>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</si>
  <si>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</si>
  <si>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</si>
  <si>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</si>
  <si>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</si>
  <si>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</si>
  <si>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</si>
  <si>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</si>
  <si>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</si>
  <si>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</si>
  <si>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</si>
  <si>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</si>
  <si>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</si>
  <si>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</si>
  <si>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</si>
  <si>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</si>
  <si>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</si>
  <si>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</si>
  <si>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</si>
  <si>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</si>
  <si>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</si>
  <si>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</si>
  <si>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</si>
  <si>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</si>
  <si>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</si>
  <si>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</si>
  <si>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</si>
  <si>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</si>
  <si>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</si>
  <si>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</si>
  <si>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</si>
  <si>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</si>
  <si>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</si>
  <si>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</si>
  <si>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</si>
  <si>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</si>
  <si>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</si>
  <si>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</si>
  <si>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</si>
  <si>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</si>
  <si>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</si>
  <si>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</si>
  <si>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</si>
  <si>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</si>
  <si>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</si>
  <si>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</si>
  <si>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</si>
  <si>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</si>
  <si>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</si>
  <si>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</si>
  <si>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</si>
  <si>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</si>
  <si>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</si>
  <si>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</si>
  <si>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</si>
  <si>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</si>
  <si>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</si>
  <si>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</si>
  <si>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</si>
  <si>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</si>
  <si>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</si>
  <si>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</si>
  <si>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</si>
  <si>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</si>
  <si>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</si>
  <si>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</si>
  <si>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</si>
  <si>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</si>
  <si>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</si>
  <si>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</si>
  <si>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</si>
  <si>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</si>
  <si>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</si>
  <si>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</si>
  <si>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</si>
  <si>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</si>
  <si>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</si>
  <si>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</si>
  <si>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</si>
  <si>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</si>
  <si>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</si>
  <si>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</si>
  <si>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</si>
  <si>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</si>
  <si>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</si>
  <si>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</si>
  <si>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</si>
  <si>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</si>
  <si>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</si>
  <si>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</si>
  <si>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</si>
  <si>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</si>
  <si>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</si>
  <si>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</si>
  <si>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</si>
  <si>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</si>
  <si>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</si>
  <si>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</si>
  <si>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</si>
  <si>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</si>
  <si>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</si>
  <si>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</si>
  <si>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</si>
  <si>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</si>
  <si>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</si>
  <si>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</si>
  <si>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</si>
  <si>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</si>
  <si>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</si>
  <si>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</si>
  <si>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</si>
  <si>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</si>
  <si>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</si>
  <si>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</si>
  <si>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</si>
  <si>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</si>
  <si>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</si>
  <si>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</si>
  <si>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</si>
  <si>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</si>
  <si>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</si>
  <si>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</si>
  <si>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</si>
  <si>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</si>
  <si>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</si>
  <si>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</si>
  <si>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</si>
  <si>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</si>
  <si>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</si>
  <si>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</si>
  <si>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</si>
  <si>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</si>
  <si>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</si>
  <si>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</si>
  <si>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</si>
  <si>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</si>
  <si>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</si>
  <si>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</si>
  <si>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</si>
  <si>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</si>
  <si>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</si>
  <si>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</si>
  <si>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</si>
  <si>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</si>
  <si>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</si>
  <si>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</si>
  <si>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</si>
  <si>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</si>
  <si>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</si>
  <si>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</si>
  <si>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</si>
  <si>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</si>
  <si>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</si>
  <si>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</si>
  <si>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</si>
  <si>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</si>
  <si>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</si>
  <si>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</si>
  <si>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</si>
  <si>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</si>
  <si>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</si>
  <si>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</si>
  <si>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</si>
  <si>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</si>
  <si>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</si>
  <si>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</si>
  <si>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</si>
  <si>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</si>
  <si>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</si>
  <si>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</si>
  <si>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</si>
  <si>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</si>
  <si>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</si>
  <si>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</si>
  <si>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</si>
  <si>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</si>
  <si>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</si>
  <si>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</si>
  <si>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</si>
  <si>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</si>
  <si>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</si>
  <si>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</si>
  <si>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</si>
  <si>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</si>
  <si>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</si>
  <si>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</si>
  <si>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</si>
  <si>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</si>
  <si>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</si>
  <si>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</si>
  <si>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</si>
  <si>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</si>
  <si>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</si>
  <si>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</si>
  <si>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</si>
  <si>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</si>
  <si>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</si>
  <si>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</si>
  <si>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</si>
  <si>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</si>
  <si>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</si>
  <si>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</si>
  <si>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</si>
  <si>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</si>
  <si>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</si>
  <si>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</si>
  <si>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</si>
  <si>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</si>
  <si>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</si>
  <si>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</si>
  <si>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</si>
  <si>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</si>
  <si>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</si>
  <si>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</si>
  <si>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</si>
  <si>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</si>
  <si>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</si>
  <si>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</si>
  <si>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</si>
  <si>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</si>
  <si>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</si>
  <si>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</si>
  <si>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</si>
  <si>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</si>
  <si>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</si>
  <si>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</si>
  <si>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</si>
  <si>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52IS2023/10/20</t>
  </si>
  <si>
    <t>SKS Raigarh</t>
  </si>
  <si>
    <t>HP</t>
  </si>
  <si>
    <t>SORANG_HEP</t>
  </si>
  <si>
    <t>CHANJUII</t>
  </si>
  <si>
    <t>NSLSUGAR</t>
  </si>
  <si>
    <t>ITCWIND</t>
  </si>
  <si>
    <t>AEML</t>
  </si>
  <si>
    <t>TPC MSEB</t>
  </si>
  <si>
    <t>SOLAPUR_SOLAR</t>
  </si>
  <si>
    <t>East_Delhi_Waste_Processing_Company_Limited_(EDWPCL)</t>
  </si>
  <si>
    <t>NR/20102023/20102023/HPX-TAMCTG-201023-05032</t>
  </si>
  <si>
    <t>NR/20102023/20102023/IEX_231020_05625</t>
  </si>
  <si>
    <t>NR/20102023/20102023/IEX_231020_05624</t>
  </si>
  <si>
    <t>NR/20102023/20102023/IEX_231020_05621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</si>
</sst>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160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160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160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160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160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160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160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160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160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160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160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160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160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160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160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160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160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160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160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160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158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158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158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158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158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158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158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158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158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158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158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158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159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159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159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159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159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159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159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159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159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159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159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159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159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159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159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159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159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159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159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159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159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159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159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156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156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156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156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156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156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156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156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156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156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156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156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156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157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157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157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157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157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157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157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157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159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159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159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159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159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159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159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35.53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420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420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420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420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420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420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420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190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420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190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420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420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420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420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420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190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420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190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420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190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420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190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420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190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420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190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420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190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420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190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420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190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420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190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420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190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420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190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420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190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420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190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420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190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420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190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420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190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420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190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420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190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420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190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420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190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420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190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420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190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420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420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420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420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420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420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420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420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420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420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420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420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420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420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154.51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420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154.51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420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154.51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420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154.51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420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154.51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420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154.51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420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154.51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420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154.51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420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154.51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420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154.51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420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194.51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420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194.51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420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314.51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420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314.51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420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320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420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320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420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244.51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420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294.51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420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294.51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420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35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420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35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420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35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420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35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420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35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420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35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420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35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420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35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420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35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420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314.51</v>
          </cell>
          <cell r="O81">
            <v>35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420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314.51</v>
          </cell>
          <cell r="O82">
            <v>35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420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270</v>
          </cell>
          <cell r="O83">
            <v>35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420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270</v>
          </cell>
          <cell r="O84">
            <v>35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420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290</v>
          </cell>
          <cell r="O85">
            <v>45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420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285</v>
          </cell>
          <cell r="O86">
            <v>45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420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275</v>
          </cell>
          <cell r="O87">
            <v>45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420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275</v>
          </cell>
          <cell r="O88">
            <v>45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420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190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420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190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420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420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420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420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420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420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45219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285</v>
      </c>
    </row>
    <row r="9" spans="1:3">
      <c r="A9" s="46" t="s">
        <v>450</v>
      </c>
      <c r="B9" s="200">
        <v>45219.980891203704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45219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24.5</v>
      </c>
      <c r="C3" s="198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8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8">
        <v>24.5</v>
      </c>
      <c r="C4" s="198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9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8">
        <v>24.5</v>
      </c>
      <c r="C5" s="198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9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8">
        <v>24.5</v>
      </c>
      <c r="C6" s="198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9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8">
        <v>24.5</v>
      </c>
      <c r="C7" s="198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9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8">
        <v>24.5</v>
      </c>
      <c r="C8" s="198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9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8">
        <v>24.5</v>
      </c>
      <c r="C9" s="198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9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8">
        <v>24.5</v>
      </c>
      <c r="C10" s="198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9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8">
        <v>24.5</v>
      </c>
      <c r="C11" s="198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9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8">
        <v>24.5</v>
      </c>
      <c r="C12" s="198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9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8">
        <v>24.5</v>
      </c>
      <c r="C13" s="198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9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8">
        <v>24.5</v>
      </c>
      <c r="C14" s="198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9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8">
        <v>24.5</v>
      </c>
      <c r="C15" s="198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9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8">
        <v>24.5</v>
      </c>
      <c r="C16" s="198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9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24.8</v>
      </c>
      <c r="C25" s="198">
        <v>24.8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10.34656</v>
      </c>
      <c r="J25" s="21">
        <f t="shared" si="6"/>
        <v>5.7858399999999994</v>
      </c>
      <c r="K25" s="21">
        <f t="shared" si="7"/>
        <v>7.4623200000000001</v>
      </c>
      <c r="L25" s="21">
        <f t="shared" si="8"/>
        <v>1.2052800000000001</v>
      </c>
      <c r="M25" s="159">
        <f t="shared" si="9"/>
        <v>24.800000000000004</v>
      </c>
      <c r="N25" s="22"/>
      <c r="P25" s="37">
        <f t="shared" si="1"/>
        <v>10.34656</v>
      </c>
      <c r="Q25" s="37">
        <f t="shared" si="2"/>
        <v>5.7858399999999994</v>
      </c>
      <c r="R25" s="37">
        <f t="shared" si="3"/>
        <v>7.4623200000000001</v>
      </c>
      <c r="S25" s="37">
        <f t="shared" si="4"/>
        <v>1.2052800000000001</v>
      </c>
      <c r="T25" s="37">
        <f t="shared" si="10"/>
        <v>24.800000000000004</v>
      </c>
    </row>
    <row r="26" spans="1:20">
      <c r="A26" s="8" t="s">
        <v>68</v>
      </c>
      <c r="B26" s="198">
        <v>24.8</v>
      </c>
      <c r="C26" s="198">
        <v>24.8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10.34656</v>
      </c>
      <c r="J26" s="21">
        <f t="shared" si="6"/>
        <v>5.7858399999999994</v>
      </c>
      <c r="K26" s="21">
        <f t="shared" si="7"/>
        <v>7.4623200000000001</v>
      </c>
      <c r="L26" s="21">
        <f t="shared" si="8"/>
        <v>1.2052800000000001</v>
      </c>
      <c r="M26" s="159">
        <f t="shared" si="9"/>
        <v>24.800000000000004</v>
      </c>
      <c r="N26" s="22"/>
      <c r="P26" s="37">
        <f t="shared" si="1"/>
        <v>10.34656</v>
      </c>
      <c r="Q26" s="37">
        <f t="shared" si="2"/>
        <v>5.7858399999999994</v>
      </c>
      <c r="R26" s="37">
        <f t="shared" si="3"/>
        <v>7.4623200000000001</v>
      </c>
      <c r="S26" s="37">
        <f t="shared" si="4"/>
        <v>1.2052800000000001</v>
      </c>
      <c r="T26" s="37">
        <f t="shared" si="10"/>
        <v>24.800000000000004</v>
      </c>
    </row>
    <row r="27" spans="1:20">
      <c r="A27" s="8" t="s">
        <v>69</v>
      </c>
      <c r="B27" s="198">
        <v>24.8</v>
      </c>
      <c r="C27" s="198">
        <v>24.8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10.34656</v>
      </c>
      <c r="J27" s="21">
        <f t="shared" si="6"/>
        <v>5.7858399999999994</v>
      </c>
      <c r="K27" s="21">
        <f t="shared" si="7"/>
        <v>7.4623200000000001</v>
      </c>
      <c r="L27" s="21">
        <f t="shared" si="8"/>
        <v>1.2052800000000001</v>
      </c>
      <c r="M27" s="159">
        <f t="shared" si="9"/>
        <v>24.800000000000004</v>
      </c>
      <c r="N27" s="22"/>
      <c r="P27" s="37">
        <f t="shared" si="1"/>
        <v>10.34656</v>
      </c>
      <c r="Q27" s="37">
        <f t="shared" si="2"/>
        <v>5.7858399999999994</v>
      </c>
      <c r="R27" s="37">
        <f t="shared" si="3"/>
        <v>7.4623200000000001</v>
      </c>
      <c r="S27" s="37">
        <f t="shared" si="4"/>
        <v>1.2052800000000001</v>
      </c>
      <c r="T27" s="37">
        <f t="shared" si="10"/>
        <v>24.800000000000004</v>
      </c>
    </row>
    <row r="28" spans="1:20">
      <c r="A28" s="8" t="s">
        <v>70</v>
      </c>
      <c r="B28" s="198">
        <v>24.8</v>
      </c>
      <c r="C28" s="198">
        <v>24.8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10.34656</v>
      </c>
      <c r="J28" s="21">
        <f t="shared" si="6"/>
        <v>5.7858399999999994</v>
      </c>
      <c r="K28" s="21">
        <f t="shared" si="7"/>
        <v>7.4623200000000001</v>
      </c>
      <c r="L28" s="21">
        <f t="shared" si="8"/>
        <v>1.2052800000000001</v>
      </c>
      <c r="M28" s="159">
        <f t="shared" si="9"/>
        <v>24.800000000000004</v>
      </c>
      <c r="N28" s="22"/>
      <c r="P28" s="37">
        <f t="shared" si="1"/>
        <v>10.34656</v>
      </c>
      <c r="Q28" s="37">
        <f t="shared" si="2"/>
        <v>5.7858399999999994</v>
      </c>
      <c r="R28" s="37">
        <f t="shared" si="3"/>
        <v>7.4623200000000001</v>
      </c>
      <c r="S28" s="37">
        <f t="shared" si="4"/>
        <v>1.2052800000000001</v>
      </c>
      <c r="T28" s="37">
        <f t="shared" si="10"/>
        <v>24.800000000000004</v>
      </c>
    </row>
    <row r="29" spans="1:20">
      <c r="A29" s="8" t="s">
        <v>71</v>
      </c>
      <c r="B29" s="198">
        <v>24.8</v>
      </c>
      <c r="C29" s="198">
        <v>24.8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10.34656</v>
      </c>
      <c r="J29" s="21">
        <f t="shared" si="6"/>
        <v>5.7858399999999994</v>
      </c>
      <c r="K29" s="21">
        <f t="shared" si="7"/>
        <v>7.4623200000000001</v>
      </c>
      <c r="L29" s="21">
        <f t="shared" si="8"/>
        <v>1.2052800000000001</v>
      </c>
      <c r="M29" s="159">
        <f t="shared" si="9"/>
        <v>24.800000000000004</v>
      </c>
      <c r="N29" s="22"/>
      <c r="P29" s="37">
        <f t="shared" si="1"/>
        <v>10.34656</v>
      </c>
      <c r="Q29" s="37">
        <f t="shared" si="2"/>
        <v>5.7858399999999994</v>
      </c>
      <c r="R29" s="37">
        <f t="shared" si="3"/>
        <v>7.4623200000000001</v>
      </c>
      <c r="S29" s="37">
        <f t="shared" si="4"/>
        <v>1.2052800000000001</v>
      </c>
      <c r="T29" s="37">
        <f t="shared" si="10"/>
        <v>24.800000000000004</v>
      </c>
    </row>
    <row r="30" spans="1:20">
      <c r="A30" s="8" t="s">
        <v>72</v>
      </c>
      <c r="B30" s="198">
        <v>24.8</v>
      </c>
      <c r="C30" s="198">
        <v>24.8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10.34656</v>
      </c>
      <c r="J30" s="21">
        <f t="shared" si="6"/>
        <v>5.7858399999999994</v>
      </c>
      <c r="K30" s="21">
        <f t="shared" si="7"/>
        <v>7.4623200000000001</v>
      </c>
      <c r="L30" s="21">
        <f t="shared" si="8"/>
        <v>1.2052800000000001</v>
      </c>
      <c r="M30" s="159">
        <f t="shared" si="9"/>
        <v>24.800000000000004</v>
      </c>
      <c r="N30" s="22"/>
      <c r="P30" s="37">
        <f t="shared" si="1"/>
        <v>10.34656</v>
      </c>
      <c r="Q30" s="37">
        <f t="shared" si="2"/>
        <v>5.7858399999999994</v>
      </c>
      <c r="R30" s="37">
        <f t="shared" si="3"/>
        <v>7.4623200000000001</v>
      </c>
      <c r="S30" s="37">
        <f t="shared" si="4"/>
        <v>1.2052800000000001</v>
      </c>
      <c r="T30" s="37">
        <f t="shared" si="10"/>
        <v>24.800000000000004</v>
      </c>
    </row>
    <row r="31" spans="1:20">
      <c r="A31" s="8" t="s">
        <v>73</v>
      </c>
      <c r="B31" s="198">
        <v>24.8</v>
      </c>
      <c r="C31" s="198">
        <v>24.8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10.34656</v>
      </c>
      <c r="J31" s="21">
        <f t="shared" si="6"/>
        <v>5.7858399999999994</v>
      </c>
      <c r="K31" s="21">
        <f t="shared" si="7"/>
        <v>7.4623200000000001</v>
      </c>
      <c r="L31" s="21">
        <f t="shared" si="8"/>
        <v>1.2052800000000001</v>
      </c>
      <c r="M31" s="159">
        <f t="shared" si="9"/>
        <v>24.800000000000004</v>
      </c>
      <c r="N31" s="22"/>
      <c r="P31" s="37">
        <f t="shared" si="1"/>
        <v>10.34656</v>
      </c>
      <c r="Q31" s="37">
        <f t="shared" si="2"/>
        <v>5.7858399999999994</v>
      </c>
      <c r="R31" s="37">
        <f t="shared" si="3"/>
        <v>7.4623200000000001</v>
      </c>
      <c r="S31" s="37">
        <f t="shared" si="4"/>
        <v>1.2052800000000001</v>
      </c>
      <c r="T31" s="37">
        <f t="shared" si="10"/>
        <v>24.800000000000004</v>
      </c>
    </row>
    <row r="32" spans="1:20">
      <c r="A32" s="8" t="s">
        <v>74</v>
      </c>
      <c r="B32" s="198">
        <v>24.8</v>
      </c>
      <c r="C32" s="198">
        <v>24.8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10.34656</v>
      </c>
      <c r="J32" s="21">
        <f t="shared" si="6"/>
        <v>5.7858399999999994</v>
      </c>
      <c r="K32" s="21">
        <f t="shared" si="7"/>
        <v>7.4623200000000001</v>
      </c>
      <c r="L32" s="21">
        <f t="shared" si="8"/>
        <v>1.2052800000000001</v>
      </c>
      <c r="M32" s="159">
        <f t="shared" si="9"/>
        <v>24.800000000000004</v>
      </c>
      <c r="N32" s="22"/>
      <c r="P32" s="37">
        <f t="shared" si="1"/>
        <v>10.34656</v>
      </c>
      <c r="Q32" s="37">
        <f t="shared" si="2"/>
        <v>5.7858399999999994</v>
      </c>
      <c r="R32" s="37">
        <f t="shared" si="3"/>
        <v>7.4623200000000001</v>
      </c>
      <c r="S32" s="37">
        <f t="shared" si="4"/>
        <v>1.2052800000000001</v>
      </c>
      <c r="T32" s="37">
        <f t="shared" si="10"/>
        <v>24.800000000000004</v>
      </c>
    </row>
    <row r="33" spans="1:20">
      <c r="A33" s="8" t="s">
        <v>75</v>
      </c>
      <c r="B33" s="198">
        <v>24.8</v>
      </c>
      <c r="C33" s="198">
        <v>24.8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10.34656</v>
      </c>
      <c r="J33" s="21">
        <f t="shared" si="6"/>
        <v>5.7858399999999994</v>
      </c>
      <c r="K33" s="21">
        <f t="shared" si="7"/>
        <v>7.4623200000000001</v>
      </c>
      <c r="L33" s="21">
        <f t="shared" si="8"/>
        <v>1.2052800000000001</v>
      </c>
      <c r="M33" s="159">
        <f t="shared" si="9"/>
        <v>24.800000000000004</v>
      </c>
      <c r="N33" s="22"/>
      <c r="P33" s="37">
        <f t="shared" si="1"/>
        <v>10.34656</v>
      </c>
      <c r="Q33" s="37">
        <f t="shared" si="2"/>
        <v>5.7858399999999994</v>
      </c>
      <c r="R33" s="37">
        <f t="shared" si="3"/>
        <v>7.4623200000000001</v>
      </c>
      <c r="S33" s="37">
        <f t="shared" si="4"/>
        <v>1.2052800000000001</v>
      </c>
      <c r="T33" s="37">
        <f t="shared" si="10"/>
        <v>24.800000000000004</v>
      </c>
    </row>
    <row r="34" spans="1:20">
      <c r="A34" s="8" t="s">
        <v>76</v>
      </c>
      <c r="B34" s="198">
        <v>24.8</v>
      </c>
      <c r="C34" s="198">
        <v>24.8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10.34656</v>
      </c>
      <c r="J34" s="21">
        <f t="shared" si="6"/>
        <v>5.7858399999999994</v>
      </c>
      <c r="K34" s="21">
        <f t="shared" si="7"/>
        <v>7.4623200000000001</v>
      </c>
      <c r="L34" s="21">
        <f t="shared" si="8"/>
        <v>1.2052800000000001</v>
      </c>
      <c r="M34" s="159">
        <f t="shared" si="9"/>
        <v>24.800000000000004</v>
      </c>
      <c r="N34" s="22"/>
      <c r="P34" s="37">
        <f t="shared" si="1"/>
        <v>10.34656</v>
      </c>
      <c r="Q34" s="37">
        <f t="shared" si="2"/>
        <v>5.7858399999999994</v>
      </c>
      <c r="R34" s="37">
        <f t="shared" si="3"/>
        <v>7.4623200000000001</v>
      </c>
      <c r="S34" s="37">
        <f t="shared" si="4"/>
        <v>1.2052800000000001</v>
      </c>
      <c r="T34" s="37">
        <f t="shared" si="10"/>
        <v>24.800000000000004</v>
      </c>
    </row>
    <row r="35" spans="1:20">
      <c r="A35" s="8" t="s">
        <v>77</v>
      </c>
      <c r="B35" s="198">
        <v>24.8</v>
      </c>
      <c r="C35" s="198">
        <v>24.8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10.34656</v>
      </c>
      <c r="J35" s="21">
        <f t="shared" si="6"/>
        <v>5.7858399999999994</v>
      </c>
      <c r="K35" s="21">
        <f t="shared" si="7"/>
        <v>7.4623200000000001</v>
      </c>
      <c r="L35" s="21">
        <f t="shared" si="8"/>
        <v>1.2052800000000001</v>
      </c>
      <c r="M35" s="159">
        <f t="shared" si="9"/>
        <v>24.800000000000004</v>
      </c>
      <c r="N35" s="22"/>
      <c r="P35" s="37">
        <f t="shared" ref="P35:P66" si="12">I35</f>
        <v>10.34656</v>
      </c>
      <c r="Q35" s="37">
        <f t="shared" ref="Q35:Q66" si="13">J35</f>
        <v>5.7858399999999994</v>
      </c>
      <c r="R35" s="37">
        <f t="shared" ref="R35:R66" si="14">K35</f>
        <v>7.4623200000000001</v>
      </c>
      <c r="S35" s="37">
        <f t="shared" ref="S35:S66" si="15">L35</f>
        <v>1.2052800000000001</v>
      </c>
      <c r="T35" s="37">
        <f t="shared" si="10"/>
        <v>24.800000000000004</v>
      </c>
    </row>
    <row r="36" spans="1:20">
      <c r="A36" s="8" t="s">
        <v>78</v>
      </c>
      <c r="B36" s="198">
        <v>24.8</v>
      </c>
      <c r="C36" s="198">
        <v>24.8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10.34656</v>
      </c>
      <c r="J36" s="21">
        <f t="shared" si="6"/>
        <v>5.7858399999999994</v>
      </c>
      <c r="K36" s="21">
        <f t="shared" si="7"/>
        <v>7.4623200000000001</v>
      </c>
      <c r="L36" s="21">
        <f t="shared" si="8"/>
        <v>1.2052800000000001</v>
      </c>
      <c r="M36" s="159">
        <f t="shared" si="9"/>
        <v>24.800000000000004</v>
      </c>
      <c r="N36" s="22"/>
      <c r="P36" s="37">
        <f t="shared" si="12"/>
        <v>10.34656</v>
      </c>
      <c r="Q36" s="37">
        <f t="shared" si="13"/>
        <v>5.7858399999999994</v>
      </c>
      <c r="R36" s="37">
        <f t="shared" si="14"/>
        <v>7.4623200000000001</v>
      </c>
      <c r="S36" s="37">
        <f t="shared" si="15"/>
        <v>1.2052800000000001</v>
      </c>
      <c r="T36" s="37">
        <f t="shared" si="10"/>
        <v>24.800000000000004</v>
      </c>
    </row>
    <row r="37" spans="1:20">
      <c r="A37" s="8" t="s">
        <v>79</v>
      </c>
      <c r="B37" s="198">
        <v>24.8</v>
      </c>
      <c r="C37" s="198">
        <v>24.8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10.34656</v>
      </c>
      <c r="J37" s="21">
        <f t="shared" si="6"/>
        <v>5.7858399999999994</v>
      </c>
      <c r="K37" s="21">
        <f t="shared" si="7"/>
        <v>7.4623200000000001</v>
      </c>
      <c r="L37" s="21">
        <f t="shared" si="8"/>
        <v>1.2052800000000001</v>
      </c>
      <c r="M37" s="159">
        <f t="shared" si="9"/>
        <v>24.800000000000004</v>
      </c>
      <c r="N37" s="22"/>
      <c r="P37" s="37">
        <f t="shared" si="12"/>
        <v>10.34656</v>
      </c>
      <c r="Q37" s="37">
        <f t="shared" si="13"/>
        <v>5.7858399999999994</v>
      </c>
      <c r="R37" s="37">
        <f t="shared" si="14"/>
        <v>7.4623200000000001</v>
      </c>
      <c r="S37" s="37">
        <f t="shared" si="15"/>
        <v>1.2052800000000001</v>
      </c>
      <c r="T37" s="37">
        <f t="shared" si="10"/>
        <v>24.800000000000004</v>
      </c>
    </row>
    <row r="38" spans="1:20">
      <c r="A38" s="8" t="s">
        <v>80</v>
      </c>
      <c r="B38" s="198">
        <v>24.8</v>
      </c>
      <c r="C38" s="198">
        <v>24.8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10.34656</v>
      </c>
      <c r="J38" s="21">
        <f t="shared" si="6"/>
        <v>5.7858399999999994</v>
      </c>
      <c r="K38" s="21">
        <f t="shared" si="7"/>
        <v>7.4623200000000001</v>
      </c>
      <c r="L38" s="21">
        <f t="shared" si="8"/>
        <v>1.2052800000000001</v>
      </c>
      <c r="M38" s="159">
        <f t="shared" si="9"/>
        <v>24.800000000000004</v>
      </c>
      <c r="N38" s="22"/>
      <c r="P38" s="37">
        <f t="shared" si="12"/>
        <v>10.34656</v>
      </c>
      <c r="Q38" s="37">
        <f t="shared" si="13"/>
        <v>5.7858399999999994</v>
      </c>
      <c r="R38" s="37">
        <f t="shared" si="14"/>
        <v>7.4623200000000001</v>
      </c>
      <c r="S38" s="37">
        <f t="shared" si="15"/>
        <v>1.2052800000000001</v>
      </c>
      <c r="T38" s="37">
        <f t="shared" si="10"/>
        <v>24.800000000000004</v>
      </c>
    </row>
    <row r="39" spans="1:20">
      <c r="A39" s="8" t="s">
        <v>81</v>
      </c>
      <c r="B39" s="198">
        <v>24.8</v>
      </c>
      <c r="C39" s="198">
        <v>24.8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10.34656</v>
      </c>
      <c r="J39" s="21">
        <f t="shared" si="6"/>
        <v>5.7858399999999994</v>
      </c>
      <c r="K39" s="21">
        <f t="shared" si="7"/>
        <v>7.4623200000000001</v>
      </c>
      <c r="L39" s="21">
        <f t="shared" si="8"/>
        <v>1.2052800000000001</v>
      </c>
      <c r="M39" s="159">
        <f t="shared" si="9"/>
        <v>24.800000000000004</v>
      </c>
      <c r="N39" s="22"/>
      <c r="P39" s="37">
        <f t="shared" si="12"/>
        <v>10.34656</v>
      </c>
      <c r="Q39" s="37">
        <f t="shared" si="13"/>
        <v>5.7858399999999994</v>
      </c>
      <c r="R39" s="37">
        <f t="shared" si="14"/>
        <v>7.4623200000000001</v>
      </c>
      <c r="S39" s="37">
        <f t="shared" si="15"/>
        <v>1.2052800000000001</v>
      </c>
      <c r="T39" s="37">
        <f t="shared" si="10"/>
        <v>24.800000000000004</v>
      </c>
    </row>
    <row r="40" spans="1:20">
      <c r="A40" s="8" t="s">
        <v>82</v>
      </c>
      <c r="B40" s="198">
        <v>24.8</v>
      </c>
      <c r="C40" s="198">
        <v>24.8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10.34656</v>
      </c>
      <c r="J40" s="21">
        <f t="shared" si="6"/>
        <v>5.7858399999999994</v>
      </c>
      <c r="K40" s="21">
        <f t="shared" si="7"/>
        <v>7.4623200000000001</v>
      </c>
      <c r="L40" s="21">
        <f t="shared" si="8"/>
        <v>1.2052800000000001</v>
      </c>
      <c r="M40" s="159">
        <f t="shared" si="9"/>
        <v>24.800000000000004</v>
      </c>
      <c r="N40" s="22"/>
      <c r="P40" s="37">
        <f t="shared" si="12"/>
        <v>10.34656</v>
      </c>
      <c r="Q40" s="37">
        <f t="shared" si="13"/>
        <v>5.7858399999999994</v>
      </c>
      <c r="R40" s="37">
        <f t="shared" si="14"/>
        <v>7.4623200000000001</v>
      </c>
      <c r="S40" s="37">
        <f t="shared" si="15"/>
        <v>1.2052800000000001</v>
      </c>
      <c r="T40" s="37">
        <f t="shared" si="10"/>
        <v>24.800000000000004</v>
      </c>
    </row>
    <row r="41" spans="1:20">
      <c r="A41" s="8" t="s">
        <v>83</v>
      </c>
      <c r="B41" s="198">
        <v>24.8</v>
      </c>
      <c r="C41" s="198">
        <v>24.8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10.34656</v>
      </c>
      <c r="J41" s="21">
        <f t="shared" si="6"/>
        <v>5.7858399999999994</v>
      </c>
      <c r="K41" s="21">
        <f t="shared" si="7"/>
        <v>7.4623200000000001</v>
      </c>
      <c r="L41" s="21">
        <f t="shared" si="8"/>
        <v>1.2052800000000001</v>
      </c>
      <c r="M41" s="159">
        <f t="shared" si="9"/>
        <v>24.800000000000004</v>
      </c>
      <c r="N41" s="22"/>
      <c r="P41" s="37">
        <f t="shared" si="12"/>
        <v>10.34656</v>
      </c>
      <c r="Q41" s="37">
        <f t="shared" si="13"/>
        <v>5.7858399999999994</v>
      </c>
      <c r="R41" s="37">
        <f t="shared" si="14"/>
        <v>7.4623200000000001</v>
      </c>
      <c r="S41" s="37">
        <f t="shared" si="15"/>
        <v>1.2052800000000001</v>
      </c>
      <c r="T41" s="37">
        <f t="shared" si="10"/>
        <v>24.800000000000004</v>
      </c>
    </row>
    <row r="42" spans="1:20">
      <c r="A42" s="8" t="s">
        <v>84</v>
      </c>
      <c r="B42" s="198">
        <v>24.8</v>
      </c>
      <c r="C42" s="198">
        <v>24.8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10.34656</v>
      </c>
      <c r="J42" s="21">
        <f t="shared" si="6"/>
        <v>5.7858399999999994</v>
      </c>
      <c r="K42" s="21">
        <f t="shared" si="7"/>
        <v>7.4623200000000001</v>
      </c>
      <c r="L42" s="21">
        <f t="shared" si="8"/>
        <v>1.2052800000000001</v>
      </c>
      <c r="M42" s="159">
        <f t="shared" si="9"/>
        <v>24.800000000000004</v>
      </c>
      <c r="N42" s="22"/>
      <c r="P42" s="37">
        <f t="shared" si="12"/>
        <v>10.34656</v>
      </c>
      <c r="Q42" s="37">
        <f t="shared" si="13"/>
        <v>5.7858399999999994</v>
      </c>
      <c r="R42" s="37">
        <f t="shared" si="14"/>
        <v>7.4623200000000001</v>
      </c>
      <c r="S42" s="37">
        <f t="shared" si="15"/>
        <v>1.2052800000000001</v>
      </c>
      <c r="T42" s="37">
        <f t="shared" si="10"/>
        <v>24.800000000000004</v>
      </c>
    </row>
    <row r="43" spans="1:20">
      <c r="A43" s="8" t="s">
        <v>85</v>
      </c>
      <c r="B43" s="198">
        <v>24.8</v>
      </c>
      <c r="C43" s="198">
        <v>24.8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10.34656</v>
      </c>
      <c r="J43" s="21">
        <f t="shared" si="6"/>
        <v>5.7858399999999994</v>
      </c>
      <c r="K43" s="21">
        <f t="shared" si="7"/>
        <v>7.4623200000000001</v>
      </c>
      <c r="L43" s="21">
        <f t="shared" si="8"/>
        <v>1.2052800000000001</v>
      </c>
      <c r="M43" s="159">
        <f t="shared" si="9"/>
        <v>24.800000000000004</v>
      </c>
      <c r="N43" s="22"/>
      <c r="P43" s="37">
        <f t="shared" si="12"/>
        <v>10.34656</v>
      </c>
      <c r="Q43" s="37">
        <f t="shared" si="13"/>
        <v>5.7858399999999994</v>
      </c>
      <c r="R43" s="37">
        <f t="shared" si="14"/>
        <v>7.4623200000000001</v>
      </c>
      <c r="S43" s="37">
        <f t="shared" si="15"/>
        <v>1.2052800000000001</v>
      </c>
      <c r="T43" s="37">
        <f t="shared" si="10"/>
        <v>24.800000000000004</v>
      </c>
    </row>
    <row r="44" spans="1:20">
      <c r="A44" s="8" t="s">
        <v>86</v>
      </c>
      <c r="B44" s="198">
        <v>24.8</v>
      </c>
      <c r="C44" s="198">
        <v>24.8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10.34656</v>
      </c>
      <c r="J44" s="21">
        <f t="shared" si="6"/>
        <v>5.7858399999999994</v>
      </c>
      <c r="K44" s="21">
        <f t="shared" si="7"/>
        <v>7.4623200000000001</v>
      </c>
      <c r="L44" s="21">
        <f t="shared" si="8"/>
        <v>1.2052800000000001</v>
      </c>
      <c r="M44" s="159">
        <f t="shared" si="9"/>
        <v>24.800000000000004</v>
      </c>
      <c r="N44" s="22"/>
      <c r="P44" s="37">
        <f t="shared" si="12"/>
        <v>10.34656</v>
      </c>
      <c r="Q44" s="37">
        <f t="shared" si="13"/>
        <v>5.7858399999999994</v>
      </c>
      <c r="R44" s="37">
        <f t="shared" si="14"/>
        <v>7.4623200000000001</v>
      </c>
      <c r="S44" s="37">
        <f t="shared" si="15"/>
        <v>1.2052800000000001</v>
      </c>
      <c r="T44" s="37">
        <f t="shared" si="10"/>
        <v>24.800000000000004</v>
      </c>
    </row>
    <row r="45" spans="1:20">
      <c r="A45" s="8" t="s">
        <v>87</v>
      </c>
      <c r="B45" s="198">
        <v>24.8</v>
      </c>
      <c r="C45" s="198">
        <v>24.8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10.34656</v>
      </c>
      <c r="J45" s="21">
        <f t="shared" si="6"/>
        <v>5.7858399999999994</v>
      </c>
      <c r="K45" s="21">
        <f t="shared" si="7"/>
        <v>7.4623200000000001</v>
      </c>
      <c r="L45" s="21">
        <f t="shared" si="8"/>
        <v>1.2052800000000001</v>
      </c>
      <c r="M45" s="159">
        <f t="shared" si="9"/>
        <v>24.800000000000004</v>
      </c>
      <c r="N45" s="22"/>
      <c r="P45" s="37">
        <f t="shared" si="12"/>
        <v>10.34656</v>
      </c>
      <c r="Q45" s="37">
        <f t="shared" si="13"/>
        <v>5.7858399999999994</v>
      </c>
      <c r="R45" s="37">
        <f t="shared" si="14"/>
        <v>7.4623200000000001</v>
      </c>
      <c r="S45" s="37">
        <f t="shared" si="15"/>
        <v>1.2052800000000001</v>
      </c>
      <c r="T45" s="37">
        <f t="shared" si="10"/>
        <v>24.800000000000004</v>
      </c>
    </row>
    <row r="46" spans="1:20">
      <c r="A46" s="8" t="s">
        <v>88</v>
      </c>
      <c r="B46" s="198">
        <v>24.8</v>
      </c>
      <c r="C46" s="198">
        <v>24.8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10.34656</v>
      </c>
      <c r="J46" s="21">
        <f t="shared" si="6"/>
        <v>5.7858399999999994</v>
      </c>
      <c r="K46" s="21">
        <f t="shared" si="7"/>
        <v>7.4623200000000001</v>
      </c>
      <c r="L46" s="21">
        <f t="shared" si="8"/>
        <v>1.2052800000000001</v>
      </c>
      <c r="M46" s="159">
        <f t="shared" si="9"/>
        <v>24.800000000000004</v>
      </c>
      <c r="N46" s="22"/>
      <c r="P46" s="37">
        <f t="shared" si="12"/>
        <v>10.34656</v>
      </c>
      <c r="Q46" s="37">
        <f t="shared" si="13"/>
        <v>5.7858399999999994</v>
      </c>
      <c r="R46" s="37">
        <f t="shared" si="14"/>
        <v>7.4623200000000001</v>
      </c>
      <c r="S46" s="37">
        <f t="shared" si="15"/>
        <v>1.2052800000000001</v>
      </c>
      <c r="T46" s="37">
        <f t="shared" si="10"/>
        <v>24.800000000000004</v>
      </c>
    </row>
    <row r="47" spans="1:20">
      <c r="A47" s="8" t="s">
        <v>89</v>
      </c>
      <c r="B47" s="198">
        <v>24.8</v>
      </c>
      <c r="C47" s="198">
        <v>24.8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10.34656</v>
      </c>
      <c r="J47" s="21">
        <f t="shared" si="6"/>
        <v>5.7858399999999994</v>
      </c>
      <c r="K47" s="21">
        <f t="shared" si="7"/>
        <v>7.4623200000000001</v>
      </c>
      <c r="L47" s="21">
        <f t="shared" si="8"/>
        <v>1.2052800000000001</v>
      </c>
      <c r="M47" s="159">
        <f t="shared" si="9"/>
        <v>24.800000000000004</v>
      </c>
      <c r="N47" s="22"/>
      <c r="P47" s="37">
        <f t="shared" si="12"/>
        <v>10.34656</v>
      </c>
      <c r="Q47" s="37">
        <f t="shared" si="13"/>
        <v>5.7858399999999994</v>
      </c>
      <c r="R47" s="37">
        <f t="shared" si="14"/>
        <v>7.4623200000000001</v>
      </c>
      <c r="S47" s="37">
        <f t="shared" si="15"/>
        <v>1.2052800000000001</v>
      </c>
      <c r="T47" s="37">
        <f t="shared" si="10"/>
        <v>24.800000000000004</v>
      </c>
    </row>
    <row r="48" spans="1:20">
      <c r="A48" s="8" t="s">
        <v>90</v>
      </c>
      <c r="B48" s="198">
        <v>24.8</v>
      </c>
      <c r="C48" s="198">
        <v>24.8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10.34656</v>
      </c>
      <c r="J48" s="21">
        <f t="shared" si="6"/>
        <v>5.7858399999999994</v>
      </c>
      <c r="K48" s="21">
        <f t="shared" si="7"/>
        <v>7.4623200000000001</v>
      </c>
      <c r="L48" s="21">
        <f t="shared" si="8"/>
        <v>1.2052800000000001</v>
      </c>
      <c r="M48" s="159">
        <f t="shared" si="9"/>
        <v>24.800000000000004</v>
      </c>
      <c r="N48" s="22"/>
      <c r="P48" s="37">
        <f t="shared" si="12"/>
        <v>10.34656</v>
      </c>
      <c r="Q48" s="37">
        <f t="shared" si="13"/>
        <v>5.7858399999999994</v>
      </c>
      <c r="R48" s="37">
        <f t="shared" si="14"/>
        <v>7.4623200000000001</v>
      </c>
      <c r="S48" s="37">
        <f t="shared" si="15"/>
        <v>1.2052800000000001</v>
      </c>
      <c r="T48" s="37">
        <f t="shared" si="10"/>
        <v>24.800000000000004</v>
      </c>
    </row>
    <row r="49" spans="1:20">
      <c r="A49" s="8" t="s">
        <v>91</v>
      </c>
      <c r="B49" s="198">
        <v>24.8</v>
      </c>
      <c r="C49" s="198">
        <v>24.8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10.34656</v>
      </c>
      <c r="J49" s="21">
        <f t="shared" si="6"/>
        <v>5.7858399999999994</v>
      </c>
      <c r="K49" s="21">
        <f t="shared" si="7"/>
        <v>7.4623200000000001</v>
      </c>
      <c r="L49" s="21">
        <f t="shared" si="8"/>
        <v>1.2052800000000001</v>
      </c>
      <c r="M49" s="159">
        <f t="shared" si="9"/>
        <v>24.800000000000004</v>
      </c>
      <c r="N49" s="22"/>
      <c r="P49" s="37">
        <f t="shared" si="12"/>
        <v>10.34656</v>
      </c>
      <c r="Q49" s="37">
        <f t="shared" si="13"/>
        <v>5.7858399999999994</v>
      </c>
      <c r="R49" s="37">
        <f t="shared" si="14"/>
        <v>7.4623200000000001</v>
      </c>
      <c r="S49" s="37">
        <f t="shared" si="15"/>
        <v>1.2052800000000001</v>
      </c>
      <c r="T49" s="37">
        <f t="shared" si="10"/>
        <v>24.800000000000004</v>
      </c>
    </row>
    <row r="50" spans="1:20">
      <c r="A50" s="8" t="s">
        <v>92</v>
      </c>
      <c r="B50" s="198">
        <v>24.8</v>
      </c>
      <c r="C50" s="198">
        <v>24.8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10.34656</v>
      </c>
      <c r="J50" s="21">
        <f t="shared" si="6"/>
        <v>5.7858399999999994</v>
      </c>
      <c r="K50" s="21">
        <f t="shared" si="7"/>
        <v>7.4623200000000001</v>
      </c>
      <c r="L50" s="21">
        <f t="shared" si="8"/>
        <v>1.2052800000000001</v>
      </c>
      <c r="M50" s="159">
        <f t="shared" si="9"/>
        <v>24.800000000000004</v>
      </c>
      <c r="N50" s="22"/>
      <c r="P50" s="37">
        <f t="shared" si="12"/>
        <v>10.34656</v>
      </c>
      <c r="Q50" s="37">
        <f t="shared" si="13"/>
        <v>5.7858399999999994</v>
      </c>
      <c r="R50" s="37">
        <f t="shared" si="14"/>
        <v>7.4623200000000001</v>
      </c>
      <c r="S50" s="37">
        <f t="shared" si="15"/>
        <v>1.2052800000000001</v>
      </c>
      <c r="T50" s="37">
        <f t="shared" si="10"/>
        <v>24.800000000000004</v>
      </c>
    </row>
    <row r="51" spans="1:20">
      <c r="A51" s="8" t="s">
        <v>93</v>
      </c>
      <c r="B51" s="198">
        <v>24.8</v>
      </c>
      <c r="C51" s="198">
        <v>24.8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10.34656</v>
      </c>
      <c r="J51" s="21">
        <f t="shared" si="6"/>
        <v>5.7858399999999994</v>
      </c>
      <c r="K51" s="21">
        <f t="shared" si="7"/>
        <v>7.4623200000000001</v>
      </c>
      <c r="L51" s="21">
        <f t="shared" si="8"/>
        <v>1.2052800000000001</v>
      </c>
      <c r="M51" s="159">
        <f t="shared" si="9"/>
        <v>24.800000000000004</v>
      </c>
      <c r="N51" s="22"/>
      <c r="P51" s="37">
        <f t="shared" si="12"/>
        <v>10.34656</v>
      </c>
      <c r="Q51" s="37">
        <f t="shared" si="13"/>
        <v>5.7858399999999994</v>
      </c>
      <c r="R51" s="37">
        <f t="shared" si="14"/>
        <v>7.4623200000000001</v>
      </c>
      <c r="S51" s="37">
        <f t="shared" si="15"/>
        <v>1.2052800000000001</v>
      </c>
      <c r="T51" s="37">
        <f t="shared" si="10"/>
        <v>24.800000000000004</v>
      </c>
    </row>
    <row r="52" spans="1:20">
      <c r="A52" s="8" t="s">
        <v>94</v>
      </c>
      <c r="B52" s="198">
        <v>24.8</v>
      </c>
      <c r="C52" s="198">
        <v>24.8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10.34656</v>
      </c>
      <c r="J52" s="21">
        <f t="shared" si="6"/>
        <v>5.7858399999999994</v>
      </c>
      <c r="K52" s="21">
        <f t="shared" si="7"/>
        <v>7.4623200000000001</v>
      </c>
      <c r="L52" s="21">
        <f t="shared" si="8"/>
        <v>1.2052800000000001</v>
      </c>
      <c r="M52" s="159">
        <f t="shared" si="9"/>
        <v>24.800000000000004</v>
      </c>
      <c r="N52" s="22"/>
      <c r="P52" s="37">
        <f t="shared" si="12"/>
        <v>10.34656</v>
      </c>
      <c r="Q52" s="37">
        <f t="shared" si="13"/>
        <v>5.7858399999999994</v>
      </c>
      <c r="R52" s="37">
        <f t="shared" si="14"/>
        <v>7.4623200000000001</v>
      </c>
      <c r="S52" s="37">
        <f t="shared" si="15"/>
        <v>1.2052800000000001</v>
      </c>
      <c r="T52" s="37">
        <f t="shared" si="10"/>
        <v>24.800000000000004</v>
      </c>
    </row>
    <row r="53" spans="1:20">
      <c r="A53" s="8" t="s">
        <v>95</v>
      </c>
      <c r="B53" s="198">
        <v>24.8</v>
      </c>
      <c r="C53" s="198">
        <v>24.8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10.34656</v>
      </c>
      <c r="J53" s="21">
        <f t="shared" si="6"/>
        <v>5.7858399999999994</v>
      </c>
      <c r="K53" s="21">
        <f t="shared" si="7"/>
        <v>7.4623200000000001</v>
      </c>
      <c r="L53" s="21">
        <f t="shared" si="8"/>
        <v>1.2052800000000001</v>
      </c>
      <c r="M53" s="159">
        <f t="shared" si="9"/>
        <v>24.800000000000004</v>
      </c>
      <c r="N53" s="22"/>
      <c r="P53" s="37">
        <f t="shared" si="12"/>
        <v>10.34656</v>
      </c>
      <c r="Q53" s="37">
        <f t="shared" si="13"/>
        <v>5.7858399999999994</v>
      </c>
      <c r="R53" s="37">
        <f t="shared" si="14"/>
        <v>7.4623200000000001</v>
      </c>
      <c r="S53" s="37">
        <f t="shared" si="15"/>
        <v>1.2052800000000001</v>
      </c>
      <c r="T53" s="37">
        <f t="shared" si="10"/>
        <v>24.800000000000004</v>
      </c>
    </row>
    <row r="54" spans="1:20">
      <c r="A54" s="8" t="s">
        <v>96</v>
      </c>
      <c r="B54" s="198">
        <v>24.8</v>
      </c>
      <c r="C54" s="198">
        <v>24.8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10.34656</v>
      </c>
      <c r="J54" s="21">
        <f t="shared" si="6"/>
        <v>5.7858399999999994</v>
      </c>
      <c r="K54" s="21">
        <f t="shared" si="7"/>
        <v>7.4623200000000001</v>
      </c>
      <c r="L54" s="21">
        <f t="shared" si="8"/>
        <v>1.2052800000000001</v>
      </c>
      <c r="M54" s="159">
        <f t="shared" si="9"/>
        <v>24.800000000000004</v>
      </c>
      <c r="N54" s="22"/>
      <c r="P54" s="37">
        <f t="shared" si="12"/>
        <v>10.34656</v>
      </c>
      <c r="Q54" s="37">
        <f t="shared" si="13"/>
        <v>5.7858399999999994</v>
      </c>
      <c r="R54" s="37">
        <f t="shared" si="14"/>
        <v>7.4623200000000001</v>
      </c>
      <c r="S54" s="37">
        <f t="shared" si="15"/>
        <v>1.2052800000000001</v>
      </c>
      <c r="T54" s="37">
        <f t="shared" si="10"/>
        <v>24.800000000000004</v>
      </c>
    </row>
    <row r="55" spans="1:20">
      <c r="A55" s="8" t="s">
        <v>97</v>
      </c>
      <c r="B55" s="198">
        <v>24.8</v>
      </c>
      <c r="C55" s="198">
        <v>24.8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10.34656</v>
      </c>
      <c r="J55" s="21">
        <f t="shared" si="6"/>
        <v>5.7858399999999994</v>
      </c>
      <c r="K55" s="21">
        <f t="shared" si="7"/>
        <v>7.4623200000000001</v>
      </c>
      <c r="L55" s="21">
        <f t="shared" si="8"/>
        <v>1.2052800000000001</v>
      </c>
      <c r="M55" s="159">
        <f t="shared" si="9"/>
        <v>24.800000000000004</v>
      </c>
      <c r="N55" s="22"/>
      <c r="P55" s="37">
        <f t="shared" si="12"/>
        <v>10.34656</v>
      </c>
      <c r="Q55" s="37">
        <f t="shared" si="13"/>
        <v>5.7858399999999994</v>
      </c>
      <c r="R55" s="37">
        <f t="shared" si="14"/>
        <v>7.4623200000000001</v>
      </c>
      <c r="S55" s="37">
        <f t="shared" si="15"/>
        <v>1.2052800000000001</v>
      </c>
      <c r="T55" s="37">
        <f t="shared" si="10"/>
        <v>24.800000000000004</v>
      </c>
    </row>
    <row r="56" spans="1:20">
      <c r="A56" s="8" t="s">
        <v>98</v>
      </c>
      <c r="B56" s="198">
        <v>24.8</v>
      </c>
      <c r="C56" s="198">
        <v>24.8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10.34656</v>
      </c>
      <c r="J56" s="21">
        <f t="shared" si="6"/>
        <v>5.7858399999999994</v>
      </c>
      <c r="K56" s="21">
        <f t="shared" si="7"/>
        <v>7.4623200000000001</v>
      </c>
      <c r="L56" s="21">
        <f t="shared" si="8"/>
        <v>1.2052800000000001</v>
      </c>
      <c r="M56" s="159">
        <f t="shared" si="9"/>
        <v>24.800000000000004</v>
      </c>
      <c r="N56" s="22"/>
      <c r="P56" s="37">
        <f t="shared" si="12"/>
        <v>10.34656</v>
      </c>
      <c r="Q56" s="37">
        <f t="shared" si="13"/>
        <v>5.7858399999999994</v>
      </c>
      <c r="R56" s="37">
        <f t="shared" si="14"/>
        <v>7.4623200000000001</v>
      </c>
      <c r="S56" s="37">
        <f t="shared" si="15"/>
        <v>1.2052800000000001</v>
      </c>
      <c r="T56" s="37">
        <f t="shared" si="10"/>
        <v>24.800000000000004</v>
      </c>
    </row>
    <row r="57" spans="1:20">
      <c r="A57" s="8" t="s">
        <v>99</v>
      </c>
      <c r="B57" s="198">
        <v>24.3</v>
      </c>
      <c r="C57" s="198">
        <v>24.3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10.13796</v>
      </c>
      <c r="J57" s="21">
        <f t="shared" si="6"/>
        <v>5.6691899999999995</v>
      </c>
      <c r="K57" s="21">
        <f t="shared" si="7"/>
        <v>7.3118699999999999</v>
      </c>
      <c r="L57" s="21">
        <f t="shared" si="8"/>
        <v>1.1809800000000001</v>
      </c>
      <c r="M57" s="159">
        <f t="shared" si="9"/>
        <v>24.3</v>
      </c>
      <c r="N57" s="22"/>
      <c r="P57" s="37">
        <f t="shared" si="12"/>
        <v>10.13796</v>
      </c>
      <c r="Q57" s="37">
        <f t="shared" si="13"/>
        <v>5.6691899999999995</v>
      </c>
      <c r="R57" s="37">
        <f t="shared" si="14"/>
        <v>7.3118699999999999</v>
      </c>
      <c r="S57" s="37">
        <f t="shared" si="15"/>
        <v>1.1809800000000001</v>
      </c>
      <c r="T57" s="37">
        <f t="shared" si="10"/>
        <v>24.3</v>
      </c>
    </row>
    <row r="58" spans="1:20">
      <c r="A58" s="8" t="s">
        <v>100</v>
      </c>
      <c r="B58" s="198">
        <v>24.3</v>
      </c>
      <c r="C58" s="198">
        <v>24.3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10.13796</v>
      </c>
      <c r="J58" s="21">
        <f t="shared" si="6"/>
        <v>5.6691899999999995</v>
      </c>
      <c r="K58" s="21">
        <f t="shared" si="7"/>
        <v>7.3118699999999999</v>
      </c>
      <c r="L58" s="21">
        <f t="shared" si="8"/>
        <v>1.1809800000000001</v>
      </c>
      <c r="M58" s="159">
        <f t="shared" si="9"/>
        <v>24.3</v>
      </c>
      <c r="N58" s="22"/>
      <c r="P58" s="37">
        <f t="shared" si="12"/>
        <v>10.13796</v>
      </c>
      <c r="Q58" s="37">
        <f t="shared" si="13"/>
        <v>5.6691899999999995</v>
      </c>
      <c r="R58" s="37">
        <f t="shared" si="14"/>
        <v>7.3118699999999999</v>
      </c>
      <c r="S58" s="37">
        <f t="shared" si="15"/>
        <v>1.1809800000000001</v>
      </c>
      <c r="T58" s="37">
        <f t="shared" si="10"/>
        <v>24.3</v>
      </c>
    </row>
    <row r="59" spans="1:20">
      <c r="A59" s="8" t="s">
        <v>101</v>
      </c>
      <c r="B59" s="198">
        <v>24.3</v>
      </c>
      <c r="C59" s="198">
        <v>24.3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10.13796</v>
      </c>
      <c r="J59" s="21">
        <f t="shared" si="6"/>
        <v>5.6691899999999995</v>
      </c>
      <c r="K59" s="21">
        <f t="shared" si="7"/>
        <v>7.3118699999999999</v>
      </c>
      <c r="L59" s="21">
        <f t="shared" si="8"/>
        <v>1.1809800000000001</v>
      </c>
      <c r="M59" s="159">
        <f t="shared" si="9"/>
        <v>24.3</v>
      </c>
      <c r="N59" s="22"/>
      <c r="P59" s="37">
        <f t="shared" si="12"/>
        <v>10.13796</v>
      </c>
      <c r="Q59" s="37">
        <f t="shared" si="13"/>
        <v>5.6691899999999995</v>
      </c>
      <c r="R59" s="37">
        <f t="shared" si="14"/>
        <v>7.3118699999999999</v>
      </c>
      <c r="S59" s="37">
        <f t="shared" si="15"/>
        <v>1.1809800000000001</v>
      </c>
      <c r="T59" s="37">
        <f t="shared" si="10"/>
        <v>24.3</v>
      </c>
    </row>
    <row r="60" spans="1:20">
      <c r="A60" s="8" t="s">
        <v>102</v>
      </c>
      <c r="B60" s="198">
        <v>24.3</v>
      </c>
      <c r="C60" s="198">
        <v>24.3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10.13796</v>
      </c>
      <c r="J60" s="21">
        <f t="shared" si="6"/>
        <v>5.6691899999999995</v>
      </c>
      <c r="K60" s="21">
        <f t="shared" si="7"/>
        <v>7.3118699999999999</v>
      </c>
      <c r="L60" s="21">
        <f t="shared" si="8"/>
        <v>1.1809800000000001</v>
      </c>
      <c r="M60" s="159">
        <f t="shared" si="9"/>
        <v>24.3</v>
      </c>
      <c r="N60" s="22"/>
      <c r="P60" s="37">
        <f t="shared" si="12"/>
        <v>10.13796</v>
      </c>
      <c r="Q60" s="37">
        <f t="shared" si="13"/>
        <v>5.6691899999999995</v>
      </c>
      <c r="R60" s="37">
        <f t="shared" si="14"/>
        <v>7.3118699999999999</v>
      </c>
      <c r="S60" s="37">
        <f t="shared" si="15"/>
        <v>1.1809800000000001</v>
      </c>
      <c r="T60" s="37">
        <f t="shared" si="10"/>
        <v>24.3</v>
      </c>
    </row>
    <row r="61" spans="1:20">
      <c r="A61" s="8" t="s">
        <v>103</v>
      </c>
      <c r="B61" s="198">
        <v>24.3</v>
      </c>
      <c r="C61" s="198">
        <v>24.3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10.13796</v>
      </c>
      <c r="J61" s="21">
        <f t="shared" si="6"/>
        <v>5.6691899999999995</v>
      </c>
      <c r="K61" s="21">
        <f t="shared" si="7"/>
        <v>7.3118699999999999</v>
      </c>
      <c r="L61" s="21">
        <f t="shared" si="8"/>
        <v>1.1809800000000001</v>
      </c>
      <c r="M61" s="159">
        <f t="shared" si="9"/>
        <v>24.3</v>
      </c>
      <c r="N61" s="22"/>
      <c r="P61" s="37">
        <f t="shared" si="12"/>
        <v>10.13796</v>
      </c>
      <c r="Q61" s="37">
        <f t="shared" si="13"/>
        <v>5.6691899999999995</v>
      </c>
      <c r="R61" s="37">
        <f t="shared" si="14"/>
        <v>7.3118699999999999</v>
      </c>
      <c r="S61" s="37">
        <f t="shared" si="15"/>
        <v>1.1809800000000001</v>
      </c>
      <c r="T61" s="37">
        <f t="shared" si="10"/>
        <v>24.3</v>
      </c>
    </row>
    <row r="62" spans="1:20">
      <c r="A62" s="8" t="s">
        <v>104</v>
      </c>
      <c r="B62" s="198">
        <v>24.3</v>
      </c>
      <c r="C62" s="198">
        <v>24.3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10.13796</v>
      </c>
      <c r="J62" s="21">
        <f t="shared" si="6"/>
        <v>5.6691899999999995</v>
      </c>
      <c r="K62" s="21">
        <f t="shared" si="7"/>
        <v>7.3118699999999999</v>
      </c>
      <c r="L62" s="21">
        <f t="shared" si="8"/>
        <v>1.1809800000000001</v>
      </c>
      <c r="M62" s="159">
        <f t="shared" si="9"/>
        <v>24.3</v>
      </c>
      <c r="N62" s="22"/>
      <c r="P62" s="37">
        <f t="shared" si="12"/>
        <v>10.13796</v>
      </c>
      <c r="Q62" s="37">
        <f t="shared" si="13"/>
        <v>5.6691899999999995</v>
      </c>
      <c r="R62" s="37">
        <f t="shared" si="14"/>
        <v>7.3118699999999999</v>
      </c>
      <c r="S62" s="37">
        <f t="shared" si="15"/>
        <v>1.1809800000000001</v>
      </c>
      <c r="T62" s="37">
        <f t="shared" si="10"/>
        <v>24.3</v>
      </c>
    </row>
    <row r="63" spans="1:20">
      <c r="A63" s="8" t="s">
        <v>105</v>
      </c>
      <c r="B63" s="198">
        <v>24.3</v>
      </c>
      <c r="C63" s="198">
        <v>24.3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10.13796</v>
      </c>
      <c r="J63" s="21">
        <f t="shared" si="6"/>
        <v>5.6691899999999995</v>
      </c>
      <c r="K63" s="21">
        <f t="shared" si="7"/>
        <v>7.3118699999999999</v>
      </c>
      <c r="L63" s="21">
        <f t="shared" si="8"/>
        <v>1.1809800000000001</v>
      </c>
      <c r="M63" s="159">
        <f t="shared" si="9"/>
        <v>24.3</v>
      </c>
      <c r="N63" s="22"/>
      <c r="P63" s="37">
        <f t="shared" si="12"/>
        <v>10.13796</v>
      </c>
      <c r="Q63" s="37">
        <f t="shared" si="13"/>
        <v>5.6691899999999995</v>
      </c>
      <c r="R63" s="37">
        <f t="shared" si="14"/>
        <v>7.3118699999999999</v>
      </c>
      <c r="S63" s="37">
        <f t="shared" si="15"/>
        <v>1.1809800000000001</v>
      </c>
      <c r="T63" s="37">
        <f t="shared" si="10"/>
        <v>24.3</v>
      </c>
    </row>
    <row r="64" spans="1:20">
      <c r="A64" s="8" t="s">
        <v>106</v>
      </c>
      <c r="B64" s="198">
        <v>24.3</v>
      </c>
      <c r="C64" s="198">
        <v>24.3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10.13796</v>
      </c>
      <c r="J64" s="21">
        <f t="shared" si="6"/>
        <v>5.6691899999999995</v>
      </c>
      <c r="K64" s="21">
        <f t="shared" si="7"/>
        <v>7.3118699999999999</v>
      </c>
      <c r="L64" s="21">
        <f t="shared" si="8"/>
        <v>1.1809800000000001</v>
      </c>
      <c r="M64" s="159">
        <f t="shared" si="9"/>
        <v>24.3</v>
      </c>
      <c r="N64" s="22"/>
      <c r="P64" s="37">
        <f t="shared" si="12"/>
        <v>10.13796</v>
      </c>
      <c r="Q64" s="37">
        <f t="shared" si="13"/>
        <v>5.6691899999999995</v>
      </c>
      <c r="R64" s="37">
        <f t="shared" si="14"/>
        <v>7.3118699999999999</v>
      </c>
      <c r="S64" s="37">
        <f t="shared" si="15"/>
        <v>1.1809800000000001</v>
      </c>
      <c r="T64" s="37">
        <f t="shared" si="10"/>
        <v>24.3</v>
      </c>
    </row>
    <row r="65" spans="1:20">
      <c r="A65" s="8" t="s">
        <v>107</v>
      </c>
      <c r="B65" s="198">
        <v>24.3</v>
      </c>
      <c r="C65" s="198">
        <v>24.3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10.13796</v>
      </c>
      <c r="J65" s="21">
        <f t="shared" si="6"/>
        <v>5.6691899999999995</v>
      </c>
      <c r="K65" s="21">
        <f t="shared" si="7"/>
        <v>7.3118699999999999</v>
      </c>
      <c r="L65" s="21">
        <f t="shared" si="8"/>
        <v>1.1809800000000001</v>
      </c>
      <c r="M65" s="159">
        <f t="shared" si="9"/>
        <v>24.3</v>
      </c>
      <c r="N65" s="22"/>
      <c r="P65" s="37">
        <f t="shared" si="12"/>
        <v>10.13796</v>
      </c>
      <c r="Q65" s="37">
        <f t="shared" si="13"/>
        <v>5.6691899999999995</v>
      </c>
      <c r="R65" s="37">
        <f t="shared" si="14"/>
        <v>7.3118699999999999</v>
      </c>
      <c r="S65" s="37">
        <f t="shared" si="15"/>
        <v>1.1809800000000001</v>
      </c>
      <c r="T65" s="37">
        <f t="shared" si="10"/>
        <v>24.3</v>
      </c>
    </row>
    <row r="66" spans="1:20">
      <c r="A66" s="8" t="s">
        <v>108</v>
      </c>
      <c r="B66" s="198">
        <v>24.3</v>
      </c>
      <c r="C66" s="198">
        <v>24.3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10.13796</v>
      </c>
      <c r="J66" s="21">
        <f t="shared" si="6"/>
        <v>5.6691899999999995</v>
      </c>
      <c r="K66" s="21">
        <f t="shared" si="7"/>
        <v>7.3118699999999999</v>
      </c>
      <c r="L66" s="21">
        <f t="shared" si="8"/>
        <v>1.1809800000000001</v>
      </c>
      <c r="M66" s="159">
        <f t="shared" si="9"/>
        <v>24.3</v>
      </c>
      <c r="N66" s="22"/>
      <c r="P66" s="37">
        <f t="shared" si="12"/>
        <v>10.13796</v>
      </c>
      <c r="Q66" s="37">
        <f t="shared" si="13"/>
        <v>5.6691899999999995</v>
      </c>
      <c r="R66" s="37">
        <f t="shared" si="14"/>
        <v>7.3118699999999999</v>
      </c>
      <c r="S66" s="37">
        <f t="shared" si="15"/>
        <v>1.1809800000000001</v>
      </c>
      <c r="T66" s="37">
        <f t="shared" si="10"/>
        <v>24.3</v>
      </c>
    </row>
    <row r="67" spans="1:20">
      <c r="A67" s="8" t="s">
        <v>109</v>
      </c>
      <c r="B67" s="198">
        <v>24.3</v>
      </c>
      <c r="C67" s="198">
        <v>24.3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10.13796</v>
      </c>
      <c r="J67" s="21">
        <f t="shared" si="6"/>
        <v>5.6691899999999995</v>
      </c>
      <c r="K67" s="21">
        <f t="shared" si="7"/>
        <v>7.3118699999999999</v>
      </c>
      <c r="L67" s="21">
        <f t="shared" si="8"/>
        <v>1.1809800000000001</v>
      </c>
      <c r="M67" s="159">
        <f t="shared" si="9"/>
        <v>24.3</v>
      </c>
      <c r="N67" s="22"/>
      <c r="P67" s="37">
        <f t="shared" ref="P67:P98" si="17">I67</f>
        <v>10.13796</v>
      </c>
      <c r="Q67" s="37">
        <f t="shared" ref="Q67:Q98" si="18">J67</f>
        <v>5.6691899999999995</v>
      </c>
      <c r="R67" s="37">
        <f t="shared" ref="R67:R98" si="19">K67</f>
        <v>7.3118699999999999</v>
      </c>
      <c r="S67" s="37">
        <f t="shared" ref="S67:S98" si="20">L67</f>
        <v>1.1809800000000001</v>
      </c>
      <c r="T67" s="37">
        <f t="shared" si="10"/>
        <v>24.3</v>
      </c>
    </row>
    <row r="68" spans="1:20">
      <c r="A68" s="8" t="s">
        <v>110</v>
      </c>
      <c r="B68" s="198">
        <v>24.3</v>
      </c>
      <c r="C68" s="198">
        <v>24.3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10.13796</v>
      </c>
      <c r="J68" s="21">
        <f t="shared" ref="J68:J98" si="22">C68*E68/100</f>
        <v>5.6691899999999995</v>
      </c>
      <c r="K68" s="21">
        <f t="shared" ref="K68:K98" si="23">C68*F68/100</f>
        <v>7.3118699999999999</v>
      </c>
      <c r="L68" s="21">
        <f t="shared" ref="L68:L98" si="24">C68*G68/100</f>
        <v>1.1809800000000001</v>
      </c>
      <c r="M68" s="159">
        <f t="shared" ref="M68:M98" si="25">SUM(I68:L68)</f>
        <v>24.3</v>
      </c>
      <c r="N68" s="22"/>
      <c r="P68" s="37">
        <f t="shared" si="17"/>
        <v>10.13796</v>
      </c>
      <c r="Q68" s="37">
        <f t="shared" si="18"/>
        <v>5.6691899999999995</v>
      </c>
      <c r="R68" s="37">
        <f t="shared" si="19"/>
        <v>7.3118699999999999</v>
      </c>
      <c r="S68" s="37">
        <f t="shared" si="20"/>
        <v>1.1809800000000001</v>
      </c>
      <c r="T68" s="37">
        <f t="shared" ref="T68:T99" si="26">SUM(P68:S68)</f>
        <v>24.3</v>
      </c>
    </row>
    <row r="69" spans="1:20">
      <c r="A69" s="8" t="s">
        <v>111</v>
      </c>
      <c r="B69" s="198">
        <v>24.3</v>
      </c>
      <c r="C69" s="198">
        <v>24.3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10.13796</v>
      </c>
      <c r="J69" s="21">
        <f t="shared" si="22"/>
        <v>5.6691899999999995</v>
      </c>
      <c r="K69" s="21">
        <f t="shared" si="23"/>
        <v>7.3118699999999999</v>
      </c>
      <c r="L69" s="21">
        <f t="shared" si="24"/>
        <v>1.1809800000000001</v>
      </c>
      <c r="M69" s="159">
        <f t="shared" si="25"/>
        <v>24.3</v>
      </c>
      <c r="N69" s="22"/>
      <c r="P69" s="37">
        <f t="shared" si="17"/>
        <v>10.13796</v>
      </c>
      <c r="Q69" s="37">
        <f t="shared" si="18"/>
        <v>5.6691899999999995</v>
      </c>
      <c r="R69" s="37">
        <f t="shared" si="19"/>
        <v>7.3118699999999999</v>
      </c>
      <c r="S69" s="37">
        <f t="shared" si="20"/>
        <v>1.1809800000000001</v>
      </c>
      <c r="T69" s="37">
        <f t="shared" si="26"/>
        <v>24.3</v>
      </c>
    </row>
    <row r="70" spans="1:20">
      <c r="A70" s="8" t="s">
        <v>112</v>
      </c>
      <c r="B70" s="198">
        <v>24.3</v>
      </c>
      <c r="C70" s="198">
        <v>24.3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10.13796</v>
      </c>
      <c r="J70" s="21">
        <f t="shared" si="22"/>
        <v>5.6691899999999995</v>
      </c>
      <c r="K70" s="21">
        <f t="shared" si="23"/>
        <v>7.3118699999999999</v>
      </c>
      <c r="L70" s="21">
        <f t="shared" si="24"/>
        <v>1.1809800000000001</v>
      </c>
      <c r="M70" s="159">
        <f t="shared" si="25"/>
        <v>24.3</v>
      </c>
      <c r="N70" s="22"/>
      <c r="P70" s="37">
        <f t="shared" si="17"/>
        <v>10.13796</v>
      </c>
      <c r="Q70" s="37">
        <f t="shared" si="18"/>
        <v>5.6691899999999995</v>
      </c>
      <c r="R70" s="37">
        <f t="shared" si="19"/>
        <v>7.3118699999999999</v>
      </c>
      <c r="S70" s="37">
        <f t="shared" si="20"/>
        <v>1.1809800000000001</v>
      </c>
      <c r="T70" s="37">
        <f t="shared" si="26"/>
        <v>24.3</v>
      </c>
    </row>
    <row r="71" spans="1:20">
      <c r="A71" s="8" t="s">
        <v>113</v>
      </c>
      <c r="B71" s="198">
        <v>24.3</v>
      </c>
      <c r="C71" s="198">
        <v>24.3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10.13796</v>
      </c>
      <c r="J71" s="21">
        <f t="shared" si="22"/>
        <v>5.6691899999999995</v>
      </c>
      <c r="K71" s="21">
        <f t="shared" si="23"/>
        <v>7.3118699999999999</v>
      </c>
      <c r="L71" s="21">
        <f t="shared" si="24"/>
        <v>1.1809800000000001</v>
      </c>
      <c r="M71" s="159">
        <f t="shared" si="25"/>
        <v>24.3</v>
      </c>
      <c r="N71" s="22"/>
      <c r="P71" s="37">
        <f t="shared" si="17"/>
        <v>10.13796</v>
      </c>
      <c r="Q71" s="37">
        <f t="shared" si="18"/>
        <v>5.6691899999999995</v>
      </c>
      <c r="R71" s="37">
        <f t="shared" si="19"/>
        <v>7.3118699999999999</v>
      </c>
      <c r="S71" s="37">
        <f t="shared" si="20"/>
        <v>1.1809800000000001</v>
      </c>
      <c r="T71" s="37">
        <f t="shared" si="26"/>
        <v>24.3</v>
      </c>
    </row>
    <row r="72" spans="1:20">
      <c r="A72" s="8" t="s">
        <v>114</v>
      </c>
      <c r="B72" s="198">
        <v>24.3</v>
      </c>
      <c r="C72" s="198">
        <v>24.3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10.13796</v>
      </c>
      <c r="J72" s="21">
        <f t="shared" si="22"/>
        <v>5.6691899999999995</v>
      </c>
      <c r="K72" s="21">
        <f t="shared" si="23"/>
        <v>7.3118699999999999</v>
      </c>
      <c r="L72" s="21">
        <f t="shared" si="24"/>
        <v>1.1809800000000001</v>
      </c>
      <c r="M72" s="159">
        <f t="shared" si="25"/>
        <v>24.3</v>
      </c>
      <c r="N72" s="22"/>
      <c r="P72" s="37">
        <f t="shared" si="17"/>
        <v>10.13796</v>
      </c>
      <c r="Q72" s="37">
        <f t="shared" si="18"/>
        <v>5.6691899999999995</v>
      </c>
      <c r="R72" s="37">
        <f t="shared" si="19"/>
        <v>7.3118699999999999</v>
      </c>
      <c r="S72" s="37">
        <f t="shared" si="20"/>
        <v>1.1809800000000001</v>
      </c>
      <c r="T72" s="37">
        <f t="shared" si="26"/>
        <v>24.3</v>
      </c>
    </row>
    <row r="73" spans="1:20">
      <c r="A73" s="8" t="s">
        <v>115</v>
      </c>
      <c r="B73" s="198">
        <v>24.3</v>
      </c>
      <c r="C73" s="198">
        <v>24.3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10.13796</v>
      </c>
      <c r="J73" s="21">
        <f t="shared" si="22"/>
        <v>5.6691899999999995</v>
      </c>
      <c r="K73" s="21">
        <f t="shared" si="23"/>
        <v>7.3118699999999999</v>
      </c>
      <c r="L73" s="21">
        <f t="shared" si="24"/>
        <v>1.1809800000000001</v>
      </c>
      <c r="M73" s="159">
        <f t="shared" si="25"/>
        <v>24.3</v>
      </c>
      <c r="N73" s="22"/>
      <c r="P73" s="37">
        <f t="shared" si="17"/>
        <v>10.13796</v>
      </c>
      <c r="Q73" s="37">
        <f t="shared" si="18"/>
        <v>5.6691899999999995</v>
      </c>
      <c r="R73" s="37">
        <f t="shared" si="19"/>
        <v>7.3118699999999999</v>
      </c>
      <c r="S73" s="37">
        <f t="shared" si="20"/>
        <v>1.1809800000000001</v>
      </c>
      <c r="T73" s="37">
        <f t="shared" si="26"/>
        <v>24.3</v>
      </c>
    </row>
    <row r="74" spans="1:20">
      <c r="A74" s="8" t="s">
        <v>116</v>
      </c>
      <c r="B74" s="198">
        <v>24.3</v>
      </c>
      <c r="C74" s="198">
        <v>24.3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10.13796</v>
      </c>
      <c r="J74" s="21">
        <f t="shared" si="22"/>
        <v>5.6691899999999995</v>
      </c>
      <c r="K74" s="21">
        <f t="shared" si="23"/>
        <v>7.3118699999999999</v>
      </c>
      <c r="L74" s="21">
        <f t="shared" si="24"/>
        <v>1.1809800000000001</v>
      </c>
      <c r="M74" s="159">
        <f t="shared" si="25"/>
        <v>24.3</v>
      </c>
      <c r="N74" s="22"/>
      <c r="P74" s="37">
        <f t="shared" si="17"/>
        <v>10.13796</v>
      </c>
      <c r="Q74" s="37">
        <f t="shared" si="18"/>
        <v>5.6691899999999995</v>
      </c>
      <c r="R74" s="37">
        <f t="shared" si="19"/>
        <v>7.3118699999999999</v>
      </c>
      <c r="S74" s="37">
        <f t="shared" si="20"/>
        <v>1.1809800000000001</v>
      </c>
      <c r="T74" s="37">
        <f t="shared" si="26"/>
        <v>24.3</v>
      </c>
    </row>
    <row r="75" spans="1:20">
      <c r="A75" s="8" t="s">
        <v>117</v>
      </c>
      <c r="B75" s="198">
        <v>24.3</v>
      </c>
      <c r="C75" s="198">
        <v>24.3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10.13796</v>
      </c>
      <c r="J75" s="21">
        <f t="shared" si="22"/>
        <v>5.6691899999999995</v>
      </c>
      <c r="K75" s="21">
        <f t="shared" si="23"/>
        <v>7.3118699999999999</v>
      </c>
      <c r="L75" s="21">
        <f t="shared" si="24"/>
        <v>1.1809800000000001</v>
      </c>
      <c r="M75" s="159">
        <f t="shared" si="25"/>
        <v>24.3</v>
      </c>
      <c r="N75" s="22"/>
      <c r="P75" s="37">
        <f t="shared" si="17"/>
        <v>10.13796</v>
      </c>
      <c r="Q75" s="37">
        <f t="shared" si="18"/>
        <v>5.6691899999999995</v>
      </c>
      <c r="R75" s="37">
        <f t="shared" si="19"/>
        <v>7.3118699999999999</v>
      </c>
      <c r="S75" s="37">
        <f t="shared" si="20"/>
        <v>1.1809800000000001</v>
      </c>
      <c r="T75" s="37">
        <f t="shared" si="26"/>
        <v>24.3</v>
      </c>
    </row>
    <row r="76" spans="1:20">
      <c r="A76" s="8" t="s">
        <v>118</v>
      </c>
      <c r="B76" s="198">
        <v>24.3</v>
      </c>
      <c r="C76" s="198">
        <v>24.3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10.13796</v>
      </c>
      <c r="J76" s="21">
        <f t="shared" si="22"/>
        <v>5.6691899999999995</v>
      </c>
      <c r="K76" s="21">
        <f t="shared" si="23"/>
        <v>7.3118699999999999</v>
      </c>
      <c r="L76" s="21">
        <f t="shared" si="24"/>
        <v>1.1809800000000001</v>
      </c>
      <c r="M76" s="159">
        <f t="shared" si="25"/>
        <v>24.3</v>
      </c>
      <c r="N76" s="22"/>
      <c r="P76" s="37">
        <f t="shared" si="17"/>
        <v>10.13796</v>
      </c>
      <c r="Q76" s="37">
        <f t="shared" si="18"/>
        <v>5.6691899999999995</v>
      </c>
      <c r="R76" s="37">
        <f t="shared" si="19"/>
        <v>7.3118699999999999</v>
      </c>
      <c r="S76" s="37">
        <f t="shared" si="20"/>
        <v>1.1809800000000001</v>
      </c>
      <c r="T76" s="37">
        <f t="shared" si="26"/>
        <v>24.3</v>
      </c>
    </row>
    <row r="77" spans="1:20">
      <c r="A77" s="8" t="s">
        <v>119</v>
      </c>
      <c r="B77" s="198">
        <v>24.3</v>
      </c>
      <c r="C77" s="198">
        <v>24.3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10.13796</v>
      </c>
      <c r="J77" s="21">
        <f t="shared" si="22"/>
        <v>5.6691899999999995</v>
      </c>
      <c r="K77" s="21">
        <f t="shared" si="23"/>
        <v>7.3118699999999999</v>
      </c>
      <c r="L77" s="21">
        <f t="shared" si="24"/>
        <v>1.1809800000000001</v>
      </c>
      <c r="M77" s="159">
        <f t="shared" si="25"/>
        <v>24.3</v>
      </c>
      <c r="N77" s="22"/>
      <c r="P77" s="37">
        <f t="shared" si="17"/>
        <v>10.13796</v>
      </c>
      <c r="Q77" s="37">
        <f t="shared" si="18"/>
        <v>5.6691899999999995</v>
      </c>
      <c r="R77" s="37">
        <f t="shared" si="19"/>
        <v>7.3118699999999999</v>
      </c>
      <c r="S77" s="37">
        <f t="shared" si="20"/>
        <v>1.1809800000000001</v>
      </c>
      <c r="T77" s="37">
        <f t="shared" si="26"/>
        <v>24.3</v>
      </c>
    </row>
    <row r="78" spans="1:20">
      <c r="A78" s="8" t="s">
        <v>120</v>
      </c>
      <c r="B78" s="198">
        <v>24.3</v>
      </c>
      <c r="C78" s="198">
        <v>24.3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10.13796</v>
      </c>
      <c r="J78" s="21">
        <f t="shared" si="22"/>
        <v>5.6691899999999995</v>
      </c>
      <c r="K78" s="21">
        <f t="shared" si="23"/>
        <v>7.3118699999999999</v>
      </c>
      <c r="L78" s="21">
        <f t="shared" si="24"/>
        <v>1.1809800000000001</v>
      </c>
      <c r="M78" s="159">
        <f t="shared" si="25"/>
        <v>24.3</v>
      </c>
      <c r="N78" s="22"/>
      <c r="P78" s="37">
        <f t="shared" si="17"/>
        <v>10.13796</v>
      </c>
      <c r="Q78" s="37">
        <f t="shared" si="18"/>
        <v>5.6691899999999995</v>
      </c>
      <c r="R78" s="37">
        <f t="shared" si="19"/>
        <v>7.3118699999999999</v>
      </c>
      <c r="S78" s="37">
        <f t="shared" si="20"/>
        <v>1.1809800000000001</v>
      </c>
      <c r="T78" s="37">
        <f t="shared" si="26"/>
        <v>24.3</v>
      </c>
    </row>
    <row r="79" spans="1:20">
      <c r="A79" s="8" t="s">
        <v>121</v>
      </c>
      <c r="B79" s="198">
        <v>24.3</v>
      </c>
      <c r="C79" s="198">
        <v>24.3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10.13796</v>
      </c>
      <c r="J79" s="21">
        <f t="shared" si="22"/>
        <v>5.6691899999999995</v>
      </c>
      <c r="K79" s="21">
        <f t="shared" si="23"/>
        <v>7.3118699999999999</v>
      </c>
      <c r="L79" s="21">
        <f t="shared" si="24"/>
        <v>1.1809800000000001</v>
      </c>
      <c r="M79" s="159">
        <f t="shared" si="25"/>
        <v>24.3</v>
      </c>
      <c r="N79" s="22"/>
      <c r="P79" s="37">
        <f t="shared" si="17"/>
        <v>10.13796</v>
      </c>
      <c r="Q79" s="37">
        <f t="shared" si="18"/>
        <v>5.6691899999999995</v>
      </c>
      <c r="R79" s="37">
        <f t="shared" si="19"/>
        <v>7.3118699999999999</v>
      </c>
      <c r="S79" s="37">
        <f t="shared" si="20"/>
        <v>1.1809800000000001</v>
      </c>
      <c r="T79" s="37">
        <f t="shared" si="26"/>
        <v>24.3</v>
      </c>
    </row>
    <row r="80" spans="1:20">
      <c r="A80" s="8" t="s">
        <v>122</v>
      </c>
      <c r="B80" s="198">
        <v>24.3</v>
      </c>
      <c r="C80" s="198">
        <v>24.3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10.13796</v>
      </c>
      <c r="J80" s="21">
        <f t="shared" si="22"/>
        <v>5.6691899999999995</v>
      </c>
      <c r="K80" s="21">
        <f t="shared" si="23"/>
        <v>7.3118699999999999</v>
      </c>
      <c r="L80" s="21">
        <f t="shared" si="24"/>
        <v>1.1809800000000001</v>
      </c>
      <c r="M80" s="159">
        <f t="shared" si="25"/>
        <v>24.3</v>
      </c>
      <c r="N80" s="22"/>
      <c r="P80" s="37">
        <f t="shared" si="17"/>
        <v>10.13796</v>
      </c>
      <c r="Q80" s="37">
        <f t="shared" si="18"/>
        <v>5.6691899999999995</v>
      </c>
      <c r="R80" s="37">
        <f t="shared" si="19"/>
        <v>7.3118699999999999</v>
      </c>
      <c r="S80" s="37">
        <f t="shared" si="20"/>
        <v>1.1809800000000001</v>
      </c>
      <c r="T80" s="37">
        <f t="shared" si="26"/>
        <v>24.3</v>
      </c>
    </row>
    <row r="81" spans="1:20">
      <c r="A81" s="8" t="s">
        <v>123</v>
      </c>
      <c r="B81" s="198">
        <v>24.3</v>
      </c>
      <c r="C81" s="198">
        <v>24.3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10.13796</v>
      </c>
      <c r="J81" s="21">
        <f t="shared" si="22"/>
        <v>5.6691899999999995</v>
      </c>
      <c r="K81" s="21">
        <f t="shared" si="23"/>
        <v>7.3118699999999999</v>
      </c>
      <c r="L81" s="21">
        <f t="shared" si="24"/>
        <v>1.1809800000000001</v>
      </c>
      <c r="M81" s="159">
        <f t="shared" si="25"/>
        <v>24.3</v>
      </c>
      <c r="N81" s="22"/>
      <c r="P81" s="37">
        <f t="shared" si="17"/>
        <v>10.13796</v>
      </c>
      <c r="Q81" s="37">
        <f t="shared" si="18"/>
        <v>5.6691899999999995</v>
      </c>
      <c r="R81" s="37">
        <f t="shared" si="19"/>
        <v>7.3118699999999999</v>
      </c>
      <c r="S81" s="37">
        <f t="shared" si="20"/>
        <v>1.1809800000000001</v>
      </c>
      <c r="T81" s="37">
        <f t="shared" si="26"/>
        <v>24.3</v>
      </c>
    </row>
    <row r="82" spans="1:20">
      <c r="A82" s="8" t="s">
        <v>124</v>
      </c>
      <c r="B82" s="198">
        <v>24.3</v>
      </c>
      <c r="C82" s="198">
        <v>24.3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10.13796</v>
      </c>
      <c r="J82" s="21">
        <f t="shared" si="22"/>
        <v>5.6691899999999995</v>
      </c>
      <c r="K82" s="21">
        <f t="shared" si="23"/>
        <v>7.3118699999999999</v>
      </c>
      <c r="L82" s="21">
        <f t="shared" si="24"/>
        <v>1.1809800000000001</v>
      </c>
      <c r="M82" s="159">
        <f t="shared" si="25"/>
        <v>24.3</v>
      </c>
      <c r="N82" s="22"/>
      <c r="P82" s="37">
        <f t="shared" si="17"/>
        <v>10.13796</v>
      </c>
      <c r="Q82" s="37">
        <f t="shared" si="18"/>
        <v>5.6691899999999995</v>
      </c>
      <c r="R82" s="37">
        <f t="shared" si="19"/>
        <v>7.3118699999999999</v>
      </c>
      <c r="S82" s="37">
        <f t="shared" si="20"/>
        <v>1.1809800000000001</v>
      </c>
      <c r="T82" s="37">
        <f t="shared" si="26"/>
        <v>24.3</v>
      </c>
    </row>
    <row r="83" spans="1:20">
      <c r="A83" s="8" t="s">
        <v>125</v>
      </c>
      <c r="B83" s="198">
        <v>24.3</v>
      </c>
      <c r="C83" s="198">
        <v>24.3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10.13796</v>
      </c>
      <c r="J83" s="21">
        <f t="shared" si="22"/>
        <v>5.6691899999999995</v>
      </c>
      <c r="K83" s="21">
        <f t="shared" si="23"/>
        <v>7.3118699999999999</v>
      </c>
      <c r="L83" s="21">
        <f t="shared" si="24"/>
        <v>1.1809800000000001</v>
      </c>
      <c r="M83" s="159">
        <f t="shared" si="25"/>
        <v>24.3</v>
      </c>
      <c r="N83" s="22"/>
      <c r="P83" s="37">
        <f t="shared" si="17"/>
        <v>10.13796</v>
      </c>
      <c r="Q83" s="37">
        <f t="shared" si="18"/>
        <v>5.6691899999999995</v>
      </c>
      <c r="R83" s="37">
        <f t="shared" si="19"/>
        <v>7.3118699999999999</v>
      </c>
      <c r="S83" s="37">
        <f t="shared" si="20"/>
        <v>1.1809800000000001</v>
      </c>
      <c r="T83" s="37">
        <f t="shared" si="26"/>
        <v>24.3</v>
      </c>
    </row>
    <row r="84" spans="1:20">
      <c r="A84" s="8" t="s">
        <v>126</v>
      </c>
      <c r="B84" s="198">
        <v>24.3</v>
      </c>
      <c r="C84" s="198">
        <v>24.3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10.13796</v>
      </c>
      <c r="J84" s="21">
        <f t="shared" si="22"/>
        <v>5.6691899999999995</v>
      </c>
      <c r="K84" s="21">
        <f t="shared" si="23"/>
        <v>7.3118699999999999</v>
      </c>
      <c r="L84" s="21">
        <f t="shared" si="24"/>
        <v>1.1809800000000001</v>
      </c>
      <c r="M84" s="159">
        <f t="shared" si="25"/>
        <v>24.3</v>
      </c>
      <c r="N84" s="22"/>
      <c r="P84" s="37">
        <f t="shared" si="17"/>
        <v>10.13796</v>
      </c>
      <c r="Q84" s="37">
        <f t="shared" si="18"/>
        <v>5.6691899999999995</v>
      </c>
      <c r="R84" s="37">
        <f t="shared" si="19"/>
        <v>7.3118699999999999</v>
      </c>
      <c r="S84" s="37">
        <f t="shared" si="20"/>
        <v>1.1809800000000001</v>
      </c>
      <c r="T84" s="37">
        <f t="shared" si="26"/>
        <v>24.3</v>
      </c>
    </row>
    <row r="85" spans="1:20">
      <c r="A85" s="8" t="s">
        <v>127</v>
      </c>
      <c r="B85" s="198">
        <v>24.3</v>
      </c>
      <c r="C85" s="198">
        <v>24.3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10.13796</v>
      </c>
      <c r="J85" s="21">
        <f t="shared" si="22"/>
        <v>5.6691899999999995</v>
      </c>
      <c r="K85" s="21">
        <f t="shared" si="23"/>
        <v>7.3118699999999999</v>
      </c>
      <c r="L85" s="21">
        <f t="shared" si="24"/>
        <v>1.1809800000000001</v>
      </c>
      <c r="M85" s="159">
        <f t="shared" si="25"/>
        <v>24.3</v>
      </c>
      <c r="N85" s="22"/>
      <c r="P85" s="37">
        <f t="shared" si="17"/>
        <v>10.13796</v>
      </c>
      <c r="Q85" s="37">
        <f t="shared" si="18"/>
        <v>5.6691899999999995</v>
      </c>
      <c r="R85" s="37">
        <f t="shared" si="19"/>
        <v>7.3118699999999999</v>
      </c>
      <c r="S85" s="37">
        <f t="shared" si="20"/>
        <v>1.1809800000000001</v>
      </c>
      <c r="T85" s="37">
        <f t="shared" si="26"/>
        <v>24.3</v>
      </c>
    </row>
    <row r="86" spans="1:20">
      <c r="A86" s="8" t="s">
        <v>128</v>
      </c>
      <c r="B86" s="198">
        <v>24.3</v>
      </c>
      <c r="C86" s="198">
        <v>24.3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10.13796</v>
      </c>
      <c r="J86" s="21">
        <f t="shared" si="22"/>
        <v>5.6691899999999995</v>
      </c>
      <c r="K86" s="21">
        <f t="shared" si="23"/>
        <v>7.3118699999999999</v>
      </c>
      <c r="L86" s="21">
        <f t="shared" si="24"/>
        <v>1.1809800000000001</v>
      </c>
      <c r="M86" s="159">
        <f t="shared" si="25"/>
        <v>24.3</v>
      </c>
      <c r="N86" s="22"/>
      <c r="P86" s="37">
        <f t="shared" si="17"/>
        <v>10.13796</v>
      </c>
      <c r="Q86" s="37">
        <f t="shared" si="18"/>
        <v>5.6691899999999995</v>
      </c>
      <c r="R86" s="37">
        <f t="shared" si="19"/>
        <v>7.3118699999999999</v>
      </c>
      <c r="S86" s="37">
        <f t="shared" si="20"/>
        <v>1.1809800000000001</v>
      </c>
      <c r="T86" s="37">
        <f t="shared" si="26"/>
        <v>24.3</v>
      </c>
    </row>
    <row r="87" spans="1:20">
      <c r="A87" s="8" t="s">
        <v>129</v>
      </c>
      <c r="B87" s="198">
        <v>24.3</v>
      </c>
      <c r="C87" s="198">
        <v>24.3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10.13796</v>
      </c>
      <c r="J87" s="21">
        <f t="shared" si="22"/>
        <v>5.6691899999999995</v>
      </c>
      <c r="K87" s="21">
        <f t="shared" si="23"/>
        <v>7.3118699999999999</v>
      </c>
      <c r="L87" s="21">
        <f t="shared" si="24"/>
        <v>1.1809800000000001</v>
      </c>
      <c r="M87" s="159">
        <f t="shared" si="25"/>
        <v>24.3</v>
      </c>
      <c r="N87" s="22"/>
      <c r="P87" s="37">
        <f t="shared" si="17"/>
        <v>10.13796</v>
      </c>
      <c r="Q87" s="37">
        <f t="shared" si="18"/>
        <v>5.6691899999999995</v>
      </c>
      <c r="R87" s="37">
        <f t="shared" si="19"/>
        <v>7.3118699999999999</v>
      </c>
      <c r="S87" s="37">
        <f t="shared" si="20"/>
        <v>1.1809800000000001</v>
      </c>
      <c r="T87" s="37">
        <f t="shared" si="26"/>
        <v>24.3</v>
      </c>
    </row>
    <row r="88" spans="1:20">
      <c r="A88" s="8" t="s">
        <v>130</v>
      </c>
      <c r="B88" s="198">
        <v>24.3</v>
      </c>
      <c r="C88" s="198">
        <v>24.3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10.13796</v>
      </c>
      <c r="J88" s="21">
        <f t="shared" si="22"/>
        <v>5.6691899999999995</v>
      </c>
      <c r="K88" s="21">
        <f t="shared" si="23"/>
        <v>7.3118699999999999</v>
      </c>
      <c r="L88" s="21">
        <f t="shared" si="24"/>
        <v>1.1809800000000001</v>
      </c>
      <c r="M88" s="159">
        <f t="shared" si="25"/>
        <v>24.3</v>
      </c>
      <c r="N88" s="22"/>
      <c r="P88" s="37">
        <f t="shared" si="17"/>
        <v>10.13796</v>
      </c>
      <c r="Q88" s="37">
        <f t="shared" si="18"/>
        <v>5.6691899999999995</v>
      </c>
      <c r="R88" s="37">
        <f t="shared" si="19"/>
        <v>7.3118699999999999</v>
      </c>
      <c r="S88" s="37">
        <f t="shared" si="20"/>
        <v>1.1809800000000001</v>
      </c>
      <c r="T88" s="37">
        <f t="shared" si="26"/>
        <v>24.3</v>
      </c>
    </row>
    <row r="89" spans="1:20">
      <c r="A89" s="8" t="s">
        <v>131</v>
      </c>
      <c r="B89" s="198">
        <v>24.3</v>
      </c>
      <c r="C89" s="198">
        <v>24.3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10.13796</v>
      </c>
      <c r="J89" s="21">
        <f t="shared" si="22"/>
        <v>5.6691899999999995</v>
      </c>
      <c r="K89" s="21">
        <f t="shared" si="23"/>
        <v>7.3118699999999999</v>
      </c>
      <c r="L89" s="21">
        <f t="shared" si="24"/>
        <v>1.1809800000000001</v>
      </c>
      <c r="M89" s="159">
        <f t="shared" si="25"/>
        <v>24.3</v>
      </c>
      <c r="N89" s="22"/>
      <c r="P89" s="37">
        <f t="shared" si="17"/>
        <v>10.13796</v>
      </c>
      <c r="Q89" s="37">
        <f t="shared" si="18"/>
        <v>5.6691899999999995</v>
      </c>
      <c r="R89" s="37">
        <f t="shared" si="19"/>
        <v>7.3118699999999999</v>
      </c>
      <c r="S89" s="37">
        <f t="shared" si="20"/>
        <v>1.1809800000000001</v>
      </c>
      <c r="T89" s="37">
        <f t="shared" si="26"/>
        <v>24.3</v>
      </c>
    </row>
    <row r="90" spans="1:20">
      <c r="A90" s="8" t="s">
        <v>132</v>
      </c>
      <c r="B90" s="198">
        <v>24.3</v>
      </c>
      <c r="C90" s="198">
        <v>24.3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10.13796</v>
      </c>
      <c r="J90" s="21">
        <f t="shared" si="22"/>
        <v>5.6691899999999995</v>
      </c>
      <c r="K90" s="21">
        <f t="shared" si="23"/>
        <v>7.3118699999999999</v>
      </c>
      <c r="L90" s="21">
        <f t="shared" si="24"/>
        <v>1.1809800000000001</v>
      </c>
      <c r="M90" s="159">
        <f t="shared" si="25"/>
        <v>24.3</v>
      </c>
      <c r="N90" s="22"/>
      <c r="P90" s="37">
        <f t="shared" si="17"/>
        <v>10.13796</v>
      </c>
      <c r="Q90" s="37">
        <f t="shared" si="18"/>
        <v>5.6691899999999995</v>
      </c>
      <c r="R90" s="37">
        <f t="shared" si="19"/>
        <v>7.3118699999999999</v>
      </c>
      <c r="S90" s="37">
        <f t="shared" si="20"/>
        <v>1.1809800000000001</v>
      </c>
      <c r="T90" s="37">
        <f t="shared" si="26"/>
        <v>24.3</v>
      </c>
    </row>
    <row r="91" spans="1:20">
      <c r="A91" s="8" t="s">
        <v>133</v>
      </c>
      <c r="B91" s="198">
        <v>24.3</v>
      </c>
      <c r="C91" s="198">
        <v>24.3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10.13796</v>
      </c>
      <c r="J91" s="21">
        <f t="shared" si="22"/>
        <v>5.6691899999999995</v>
      </c>
      <c r="K91" s="21">
        <f t="shared" si="23"/>
        <v>7.3118699999999999</v>
      </c>
      <c r="L91" s="21">
        <f t="shared" si="24"/>
        <v>1.1809800000000001</v>
      </c>
      <c r="M91" s="159">
        <f t="shared" si="25"/>
        <v>24.3</v>
      </c>
      <c r="N91" s="22"/>
      <c r="P91" s="37">
        <f t="shared" si="17"/>
        <v>10.13796</v>
      </c>
      <c r="Q91" s="37">
        <f t="shared" si="18"/>
        <v>5.6691899999999995</v>
      </c>
      <c r="R91" s="37">
        <f t="shared" si="19"/>
        <v>7.3118699999999999</v>
      </c>
      <c r="S91" s="37">
        <f t="shared" si="20"/>
        <v>1.1809800000000001</v>
      </c>
      <c r="T91" s="37">
        <f t="shared" si="26"/>
        <v>24.3</v>
      </c>
    </row>
    <row r="92" spans="1:20">
      <c r="A92" s="8" t="s">
        <v>134</v>
      </c>
      <c r="B92" s="198">
        <v>24.3</v>
      </c>
      <c r="C92" s="198">
        <v>24.3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10.13796</v>
      </c>
      <c r="J92" s="21">
        <f t="shared" si="22"/>
        <v>5.6691899999999995</v>
      </c>
      <c r="K92" s="21">
        <f t="shared" si="23"/>
        <v>7.3118699999999999</v>
      </c>
      <c r="L92" s="21">
        <f t="shared" si="24"/>
        <v>1.1809800000000001</v>
      </c>
      <c r="M92" s="159">
        <f t="shared" si="25"/>
        <v>24.3</v>
      </c>
      <c r="N92" s="22"/>
      <c r="P92" s="37">
        <f t="shared" si="17"/>
        <v>10.13796</v>
      </c>
      <c r="Q92" s="37">
        <f t="shared" si="18"/>
        <v>5.6691899999999995</v>
      </c>
      <c r="R92" s="37">
        <f t="shared" si="19"/>
        <v>7.3118699999999999</v>
      </c>
      <c r="S92" s="37">
        <f t="shared" si="20"/>
        <v>1.1809800000000001</v>
      </c>
      <c r="T92" s="37">
        <f t="shared" si="26"/>
        <v>24.3</v>
      </c>
    </row>
    <row r="93" spans="1:20">
      <c r="A93" s="8" t="s">
        <v>135</v>
      </c>
      <c r="B93" s="198">
        <v>24.3</v>
      </c>
      <c r="C93" s="198">
        <v>24.3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10.13796</v>
      </c>
      <c r="J93" s="21">
        <f t="shared" si="22"/>
        <v>5.6691899999999995</v>
      </c>
      <c r="K93" s="21">
        <f t="shared" si="23"/>
        <v>7.3118699999999999</v>
      </c>
      <c r="L93" s="21">
        <f t="shared" si="24"/>
        <v>1.1809800000000001</v>
      </c>
      <c r="M93" s="159">
        <f t="shared" si="25"/>
        <v>24.3</v>
      </c>
      <c r="N93" s="22"/>
      <c r="P93" s="37">
        <f t="shared" si="17"/>
        <v>10.13796</v>
      </c>
      <c r="Q93" s="37">
        <f t="shared" si="18"/>
        <v>5.6691899999999995</v>
      </c>
      <c r="R93" s="37">
        <f t="shared" si="19"/>
        <v>7.3118699999999999</v>
      </c>
      <c r="S93" s="37">
        <f t="shared" si="20"/>
        <v>1.1809800000000001</v>
      </c>
      <c r="T93" s="37">
        <f t="shared" si="26"/>
        <v>24.3</v>
      </c>
    </row>
    <row r="94" spans="1:20">
      <c r="A94" s="8" t="s">
        <v>136</v>
      </c>
      <c r="B94" s="198">
        <v>24.3</v>
      </c>
      <c r="C94" s="198">
        <v>24.3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10.13796</v>
      </c>
      <c r="J94" s="21">
        <f t="shared" si="22"/>
        <v>5.6691899999999995</v>
      </c>
      <c r="K94" s="21">
        <f t="shared" si="23"/>
        <v>7.3118699999999999</v>
      </c>
      <c r="L94" s="21">
        <f t="shared" si="24"/>
        <v>1.1809800000000001</v>
      </c>
      <c r="M94" s="159">
        <f t="shared" si="25"/>
        <v>24.3</v>
      </c>
      <c r="N94" s="22"/>
      <c r="P94" s="37">
        <f t="shared" si="17"/>
        <v>10.13796</v>
      </c>
      <c r="Q94" s="37">
        <f t="shared" si="18"/>
        <v>5.6691899999999995</v>
      </c>
      <c r="R94" s="37">
        <f t="shared" si="19"/>
        <v>7.3118699999999999</v>
      </c>
      <c r="S94" s="37">
        <f t="shared" si="20"/>
        <v>1.1809800000000001</v>
      </c>
      <c r="T94" s="37">
        <f t="shared" si="26"/>
        <v>24.3</v>
      </c>
    </row>
    <row r="95" spans="1:20">
      <c r="A95" s="8" t="s">
        <v>137</v>
      </c>
      <c r="B95" s="198">
        <v>24.3</v>
      </c>
      <c r="C95" s="198">
        <v>24.3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10.13796</v>
      </c>
      <c r="J95" s="21">
        <f t="shared" si="22"/>
        <v>5.6691899999999995</v>
      </c>
      <c r="K95" s="21">
        <f t="shared" si="23"/>
        <v>7.3118699999999999</v>
      </c>
      <c r="L95" s="21">
        <f t="shared" si="24"/>
        <v>1.1809800000000001</v>
      </c>
      <c r="M95" s="159">
        <f t="shared" si="25"/>
        <v>24.3</v>
      </c>
      <c r="N95" s="22"/>
      <c r="P95" s="37">
        <f t="shared" si="17"/>
        <v>10.13796</v>
      </c>
      <c r="Q95" s="37">
        <f t="shared" si="18"/>
        <v>5.6691899999999995</v>
      </c>
      <c r="R95" s="37">
        <f t="shared" si="19"/>
        <v>7.3118699999999999</v>
      </c>
      <c r="S95" s="37">
        <f t="shared" si="20"/>
        <v>1.1809800000000001</v>
      </c>
      <c r="T95" s="37">
        <f t="shared" si="26"/>
        <v>24.3</v>
      </c>
    </row>
    <row r="96" spans="1:20">
      <c r="A96" s="8" t="s">
        <v>138</v>
      </c>
      <c r="B96" s="198">
        <v>24.3</v>
      </c>
      <c r="C96" s="198">
        <v>24.3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10.13796</v>
      </c>
      <c r="J96" s="21">
        <f t="shared" si="22"/>
        <v>5.6691899999999995</v>
      </c>
      <c r="K96" s="21">
        <f t="shared" si="23"/>
        <v>7.3118699999999999</v>
      </c>
      <c r="L96" s="21">
        <f t="shared" si="24"/>
        <v>1.1809800000000001</v>
      </c>
      <c r="M96" s="159">
        <f t="shared" si="25"/>
        <v>24.3</v>
      </c>
      <c r="N96" s="22"/>
      <c r="P96" s="37">
        <f t="shared" si="17"/>
        <v>10.13796</v>
      </c>
      <c r="Q96" s="37">
        <f t="shared" si="18"/>
        <v>5.6691899999999995</v>
      </c>
      <c r="R96" s="37">
        <f t="shared" si="19"/>
        <v>7.3118699999999999</v>
      </c>
      <c r="S96" s="37">
        <f t="shared" si="20"/>
        <v>1.1809800000000001</v>
      </c>
      <c r="T96" s="37">
        <f t="shared" si="26"/>
        <v>24.3</v>
      </c>
    </row>
    <row r="97" spans="1:23">
      <c r="A97" s="8" t="s">
        <v>139</v>
      </c>
      <c r="B97" s="198">
        <v>24.3</v>
      </c>
      <c r="C97" s="198">
        <v>24.3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10.13796</v>
      </c>
      <c r="J97" s="21">
        <f t="shared" si="22"/>
        <v>5.6691899999999995</v>
      </c>
      <c r="K97" s="21">
        <f t="shared" si="23"/>
        <v>7.3118699999999999</v>
      </c>
      <c r="L97" s="21">
        <f t="shared" si="24"/>
        <v>1.1809800000000001</v>
      </c>
      <c r="M97" s="159">
        <f t="shared" si="25"/>
        <v>24.3</v>
      </c>
      <c r="N97" s="22"/>
      <c r="P97" s="37">
        <f t="shared" si="17"/>
        <v>10.13796</v>
      </c>
      <c r="Q97" s="37">
        <f t="shared" si="18"/>
        <v>5.6691899999999995</v>
      </c>
      <c r="R97" s="37">
        <f t="shared" si="19"/>
        <v>7.3118699999999999</v>
      </c>
      <c r="S97" s="37">
        <f t="shared" si="20"/>
        <v>1.1809800000000001</v>
      </c>
      <c r="T97" s="37">
        <f t="shared" si="26"/>
        <v>24.3</v>
      </c>
    </row>
    <row r="98" spans="1:23" ht="15.75" thickBot="1">
      <c r="A98" s="8" t="s">
        <v>140</v>
      </c>
      <c r="B98" s="198">
        <v>24.3</v>
      </c>
      <c r="C98" s="198">
        <v>24.3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10.13796</v>
      </c>
      <c r="J98" s="21">
        <f t="shared" si="22"/>
        <v>5.6691899999999995</v>
      </c>
      <c r="K98" s="21">
        <f t="shared" si="23"/>
        <v>7.3118699999999999</v>
      </c>
      <c r="L98" s="21">
        <f t="shared" si="24"/>
        <v>1.1809800000000001</v>
      </c>
      <c r="M98" s="159">
        <f t="shared" si="25"/>
        <v>24.3</v>
      </c>
      <c r="N98" s="22"/>
      <c r="P98" s="37">
        <f t="shared" si="17"/>
        <v>10.13796</v>
      </c>
      <c r="Q98" s="37">
        <f t="shared" si="18"/>
        <v>5.6691899999999995</v>
      </c>
      <c r="R98" s="37">
        <f t="shared" si="19"/>
        <v>7.3118699999999999</v>
      </c>
      <c r="S98" s="37">
        <f t="shared" si="20"/>
        <v>1.1809800000000001</v>
      </c>
      <c r="T98" s="37">
        <f t="shared" si="26"/>
        <v>24.3</v>
      </c>
    </row>
    <row r="99" spans="1:23" ht="15.75" thickBot="1">
      <c r="A99" s="8" t="s">
        <v>171</v>
      </c>
      <c r="B99" s="20">
        <f t="shared" ref="B99:H99" si="27">SUM(B3:B98)/4000</f>
        <v>0.58829999999999982</v>
      </c>
      <c r="C99" s="20">
        <f t="shared" si="27"/>
        <v>0.58829999999999982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0.24543876000000023</v>
      </c>
      <c r="J99" s="160">
        <f t="shared" ref="J99:L99" si="28">SUM(J3:J98)/4000</f>
        <v>0.13725039000000011</v>
      </c>
      <c r="K99" s="160">
        <f t="shared" si="28"/>
        <v>0.1770194699999999</v>
      </c>
      <c r="L99" s="160">
        <f t="shared" si="28"/>
        <v>2.8591380000000069E-2</v>
      </c>
      <c r="M99" s="161">
        <f>SUM(M3:M98)/4000</f>
        <v>0.58829999999999982</v>
      </c>
      <c r="N99" s="23"/>
      <c r="P99" s="37">
        <f>SUM(P3:P98)/4000</f>
        <v>0.24543876000000023</v>
      </c>
      <c r="Q99" s="37">
        <f t="shared" ref="Q99:S99" si="29">SUM(Q3:Q98)/4000</f>
        <v>0.13725039000000011</v>
      </c>
      <c r="R99" s="37">
        <f t="shared" si="29"/>
        <v>0.1770194699999999</v>
      </c>
      <c r="S99" s="37">
        <f t="shared" si="29"/>
        <v>2.8591380000000069E-2</v>
      </c>
      <c r="T99" s="37">
        <f t="shared" si="26"/>
        <v>0.58830000000000038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4.83</v>
      </c>
      <c r="N3" s="71">
        <v>0</v>
      </c>
      <c r="O3" s="53">
        <v>-205</v>
      </c>
      <c r="P3" s="53">
        <v>-456</v>
      </c>
      <c r="Q3" s="53">
        <v>-76</v>
      </c>
      <c r="R3" s="53">
        <v>0</v>
      </c>
      <c r="S3" s="72">
        <v>0</v>
      </c>
      <c r="U3" s="73">
        <v>4.83</v>
      </c>
      <c r="V3" s="74">
        <v>-737</v>
      </c>
      <c r="W3">
        <v>0</v>
      </c>
      <c r="X3">
        <v>-205</v>
      </c>
      <c r="Y3">
        <v>-76</v>
      </c>
      <c r="Z3">
        <v>4.83</v>
      </c>
      <c r="AA3">
        <v>-456</v>
      </c>
    </row>
    <row r="4" spans="1:27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1.74</v>
      </c>
      <c r="N4" s="73">
        <v>0</v>
      </c>
      <c r="O4" s="46">
        <v>-210</v>
      </c>
      <c r="P4" s="46">
        <v>-466</v>
      </c>
      <c r="Q4" s="46">
        <v>-78</v>
      </c>
      <c r="R4" s="46">
        <v>0</v>
      </c>
      <c r="S4" s="74">
        <v>0</v>
      </c>
      <c r="U4" s="73">
        <v>1.74</v>
      </c>
      <c r="V4" s="74">
        <v>-754</v>
      </c>
      <c r="W4">
        <v>0</v>
      </c>
      <c r="X4">
        <v>-210</v>
      </c>
      <c r="Y4">
        <v>-78</v>
      </c>
      <c r="Z4">
        <v>1.74</v>
      </c>
      <c r="AA4">
        <v>-466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-220</v>
      </c>
      <c r="P5" s="46">
        <v>-469</v>
      </c>
      <c r="Q5" s="46">
        <v>0</v>
      </c>
      <c r="R5" s="46">
        <v>0</v>
      </c>
      <c r="S5" s="74">
        <v>0</v>
      </c>
      <c r="U5" s="73">
        <v>0</v>
      </c>
      <c r="V5" s="74">
        <v>-689</v>
      </c>
      <c r="W5">
        <v>0</v>
      </c>
      <c r="X5">
        <v>-220</v>
      </c>
      <c r="Y5">
        <v>0</v>
      </c>
      <c r="Z5">
        <v>0</v>
      </c>
      <c r="AA5">
        <v>-469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-225</v>
      </c>
      <c r="P6" s="46">
        <v>-481</v>
      </c>
      <c r="Q6" s="46">
        <v>0</v>
      </c>
      <c r="R6" s="46">
        <v>0</v>
      </c>
      <c r="S6" s="74">
        <v>0</v>
      </c>
      <c r="U6" s="73">
        <v>0</v>
      </c>
      <c r="V6" s="74">
        <v>-706</v>
      </c>
      <c r="W6">
        <v>0</v>
      </c>
      <c r="X6">
        <v>-225</v>
      </c>
      <c r="Y6">
        <v>0</v>
      </c>
      <c r="Z6">
        <v>0</v>
      </c>
      <c r="AA6">
        <v>-481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-230</v>
      </c>
      <c r="P7" s="46">
        <v>-492</v>
      </c>
      <c r="Q7" s="46">
        <v>0</v>
      </c>
      <c r="R7" s="46">
        <v>0</v>
      </c>
      <c r="S7" s="74">
        <v>0</v>
      </c>
      <c r="U7" s="73">
        <v>0</v>
      </c>
      <c r="V7" s="74">
        <v>-722</v>
      </c>
      <c r="W7">
        <v>0</v>
      </c>
      <c r="X7">
        <v>-230</v>
      </c>
      <c r="Y7">
        <v>0</v>
      </c>
      <c r="Z7">
        <v>0</v>
      </c>
      <c r="AA7">
        <v>-492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-245</v>
      </c>
      <c r="P8" s="46">
        <v>-503</v>
      </c>
      <c r="Q8" s="46">
        <v>-84.72</v>
      </c>
      <c r="R8" s="46">
        <v>0</v>
      </c>
      <c r="S8" s="74">
        <v>0</v>
      </c>
      <c r="U8" s="73">
        <v>0</v>
      </c>
      <c r="V8" s="74">
        <v>-832.72</v>
      </c>
      <c r="W8">
        <v>0</v>
      </c>
      <c r="X8">
        <v>-245</v>
      </c>
      <c r="Y8">
        <v>-84.72</v>
      </c>
      <c r="Z8">
        <v>0</v>
      </c>
      <c r="AA8">
        <v>-503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-250</v>
      </c>
      <c r="P9" s="46">
        <v>-505</v>
      </c>
      <c r="Q9" s="46">
        <v>0</v>
      </c>
      <c r="R9" s="46">
        <v>0</v>
      </c>
      <c r="S9" s="74">
        <v>0</v>
      </c>
      <c r="U9" s="73">
        <v>0</v>
      </c>
      <c r="V9" s="74">
        <v>-755</v>
      </c>
      <c r="W9">
        <v>0</v>
      </c>
      <c r="X9">
        <v>-250</v>
      </c>
      <c r="Y9">
        <v>0</v>
      </c>
      <c r="Z9">
        <v>0</v>
      </c>
      <c r="AA9">
        <v>-505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-255</v>
      </c>
      <c r="P10" s="46">
        <v>-511</v>
      </c>
      <c r="Q10" s="46">
        <v>0</v>
      </c>
      <c r="R10" s="46">
        <v>0</v>
      </c>
      <c r="S10" s="74">
        <v>0</v>
      </c>
      <c r="U10" s="73">
        <v>0</v>
      </c>
      <c r="V10" s="74">
        <v>-766</v>
      </c>
      <c r="W10">
        <v>0</v>
      </c>
      <c r="X10">
        <v>-255</v>
      </c>
      <c r="Y10">
        <v>0</v>
      </c>
      <c r="Z10">
        <v>0</v>
      </c>
      <c r="AA10">
        <v>-511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-260</v>
      </c>
      <c r="P11" s="46">
        <v>-517</v>
      </c>
      <c r="Q11" s="46">
        <v>-37</v>
      </c>
      <c r="R11" s="46">
        <v>0</v>
      </c>
      <c r="S11" s="74">
        <v>0</v>
      </c>
      <c r="U11" s="73">
        <v>0</v>
      </c>
      <c r="V11" s="74">
        <v>-814</v>
      </c>
      <c r="W11">
        <v>0</v>
      </c>
      <c r="X11">
        <v>-260</v>
      </c>
      <c r="Y11">
        <v>-37</v>
      </c>
      <c r="Z11">
        <v>0</v>
      </c>
      <c r="AA11">
        <v>-517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-260</v>
      </c>
      <c r="P12" s="46">
        <v>-523</v>
      </c>
      <c r="Q12" s="46">
        <v>-38</v>
      </c>
      <c r="R12" s="46">
        <v>0</v>
      </c>
      <c r="S12" s="74">
        <v>0</v>
      </c>
      <c r="U12" s="73">
        <v>0</v>
      </c>
      <c r="V12" s="74">
        <v>-821</v>
      </c>
      <c r="W12">
        <v>0</v>
      </c>
      <c r="X12">
        <v>-260</v>
      </c>
      <c r="Y12">
        <v>-38</v>
      </c>
      <c r="Z12">
        <v>0</v>
      </c>
      <c r="AA12">
        <v>-523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-260</v>
      </c>
      <c r="P13" s="46">
        <v>-526</v>
      </c>
      <c r="Q13" s="46">
        <v>-36</v>
      </c>
      <c r="R13" s="46">
        <v>0</v>
      </c>
      <c r="S13" s="74">
        <v>0</v>
      </c>
      <c r="U13" s="73">
        <v>0</v>
      </c>
      <c r="V13" s="74">
        <v>-822</v>
      </c>
      <c r="W13">
        <v>0</v>
      </c>
      <c r="X13">
        <v>-260</v>
      </c>
      <c r="Y13">
        <v>-36</v>
      </c>
      <c r="Z13">
        <v>0</v>
      </c>
      <c r="AA13">
        <v>-526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0.28999999999999998</v>
      </c>
      <c r="N14" s="73">
        <v>0</v>
      </c>
      <c r="O14" s="46">
        <v>-270</v>
      </c>
      <c r="P14" s="46">
        <v>-531</v>
      </c>
      <c r="Q14" s="46">
        <v>0</v>
      </c>
      <c r="R14" s="46">
        <v>0</v>
      </c>
      <c r="S14" s="74">
        <v>0</v>
      </c>
      <c r="U14" s="73">
        <v>0.28999999999999998</v>
      </c>
      <c r="V14" s="74">
        <v>-801</v>
      </c>
      <c r="W14">
        <v>0</v>
      </c>
      <c r="X14">
        <v>-270</v>
      </c>
      <c r="Y14">
        <v>0</v>
      </c>
      <c r="Z14">
        <v>0.28999999999999998</v>
      </c>
      <c r="AA14">
        <v>-531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-280</v>
      </c>
      <c r="P15" s="46">
        <v>-571</v>
      </c>
      <c r="Q15" s="46">
        <v>0</v>
      </c>
      <c r="R15" s="46">
        <v>0</v>
      </c>
      <c r="S15" s="74">
        <v>0</v>
      </c>
      <c r="U15" s="73">
        <v>0</v>
      </c>
      <c r="V15" s="74">
        <v>-851</v>
      </c>
      <c r="W15">
        <v>0</v>
      </c>
      <c r="X15">
        <v>-280</v>
      </c>
      <c r="Y15">
        <v>0</v>
      </c>
      <c r="Z15">
        <v>0</v>
      </c>
      <c r="AA15">
        <v>-571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-285</v>
      </c>
      <c r="P16" s="46">
        <v>-576</v>
      </c>
      <c r="Q16" s="46">
        <v>0</v>
      </c>
      <c r="R16" s="46">
        <v>0</v>
      </c>
      <c r="S16" s="74">
        <v>0</v>
      </c>
      <c r="U16" s="73">
        <v>0</v>
      </c>
      <c r="V16" s="74">
        <v>-861</v>
      </c>
      <c r="W16">
        <v>0</v>
      </c>
      <c r="X16">
        <v>-285</v>
      </c>
      <c r="Y16">
        <v>0</v>
      </c>
      <c r="Z16">
        <v>0</v>
      </c>
      <c r="AA16">
        <v>-576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-280</v>
      </c>
      <c r="P17" s="46">
        <v>-571</v>
      </c>
      <c r="Q17" s="46">
        <v>0</v>
      </c>
      <c r="R17" s="46">
        <v>0</v>
      </c>
      <c r="S17" s="74">
        <v>0</v>
      </c>
      <c r="U17" s="73">
        <v>0</v>
      </c>
      <c r="V17" s="74">
        <v>-851</v>
      </c>
      <c r="W17">
        <v>0</v>
      </c>
      <c r="X17">
        <v>-280</v>
      </c>
      <c r="Y17">
        <v>0</v>
      </c>
      <c r="Z17">
        <v>0</v>
      </c>
      <c r="AA17">
        <v>-571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0.68</v>
      </c>
      <c r="N18" s="73">
        <v>0</v>
      </c>
      <c r="O18" s="46">
        <v>-280</v>
      </c>
      <c r="P18" s="46">
        <v>-572</v>
      </c>
      <c r="Q18" s="46">
        <v>0</v>
      </c>
      <c r="R18" s="46">
        <v>0</v>
      </c>
      <c r="S18" s="74">
        <v>0</v>
      </c>
      <c r="U18" s="73">
        <v>0.68</v>
      </c>
      <c r="V18" s="74">
        <v>-852</v>
      </c>
      <c r="W18">
        <v>0</v>
      </c>
      <c r="X18">
        <v>-280</v>
      </c>
      <c r="Y18">
        <v>0</v>
      </c>
      <c r="Z18">
        <v>0.68</v>
      </c>
      <c r="AA18">
        <v>-572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2.42</v>
      </c>
      <c r="N19" s="73">
        <v>0</v>
      </c>
      <c r="O19" s="46">
        <v>-285</v>
      </c>
      <c r="P19" s="46">
        <v>-576</v>
      </c>
      <c r="Q19" s="46">
        <v>0</v>
      </c>
      <c r="R19" s="46">
        <v>0</v>
      </c>
      <c r="S19" s="74">
        <v>0</v>
      </c>
      <c r="U19" s="73">
        <v>2.42</v>
      </c>
      <c r="V19" s="74">
        <v>-861</v>
      </c>
      <c r="W19">
        <v>0</v>
      </c>
      <c r="X19">
        <v>-285</v>
      </c>
      <c r="Y19">
        <v>0</v>
      </c>
      <c r="Z19">
        <v>2.42</v>
      </c>
      <c r="AA19">
        <v>-576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4.83</v>
      </c>
      <c r="N20" s="73">
        <v>0</v>
      </c>
      <c r="O20" s="46">
        <v>-285</v>
      </c>
      <c r="P20" s="46">
        <v>-571</v>
      </c>
      <c r="Q20" s="46">
        <v>0</v>
      </c>
      <c r="R20" s="46">
        <v>0</v>
      </c>
      <c r="S20" s="74">
        <v>0</v>
      </c>
      <c r="U20" s="73">
        <v>4.83</v>
      </c>
      <c r="V20" s="74">
        <v>-856</v>
      </c>
      <c r="W20">
        <v>0</v>
      </c>
      <c r="X20">
        <v>-285</v>
      </c>
      <c r="Y20">
        <v>0</v>
      </c>
      <c r="Z20">
        <v>4.83</v>
      </c>
      <c r="AA20">
        <v>-571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4.83</v>
      </c>
      <c r="N21" s="73">
        <v>0</v>
      </c>
      <c r="O21" s="46">
        <v>-280</v>
      </c>
      <c r="P21" s="46">
        <v>-561</v>
      </c>
      <c r="Q21" s="46">
        <v>0</v>
      </c>
      <c r="R21" s="46">
        <v>0</v>
      </c>
      <c r="S21" s="74">
        <v>0</v>
      </c>
      <c r="U21" s="73">
        <v>4.83</v>
      </c>
      <c r="V21" s="74">
        <v>-841</v>
      </c>
      <c r="W21">
        <v>0</v>
      </c>
      <c r="X21">
        <v>-280</v>
      </c>
      <c r="Y21">
        <v>0</v>
      </c>
      <c r="Z21">
        <v>4.83</v>
      </c>
      <c r="AA21">
        <v>-561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3.67</v>
      </c>
      <c r="N22" s="73">
        <v>0</v>
      </c>
      <c r="O22" s="46">
        <v>-275</v>
      </c>
      <c r="P22" s="46">
        <v>-549</v>
      </c>
      <c r="Q22" s="46">
        <v>0</v>
      </c>
      <c r="R22" s="46">
        <v>0</v>
      </c>
      <c r="S22" s="74">
        <v>0</v>
      </c>
      <c r="U22" s="73">
        <v>3.67</v>
      </c>
      <c r="V22" s="74">
        <v>-824</v>
      </c>
      <c r="W22">
        <v>0</v>
      </c>
      <c r="X22">
        <v>-275</v>
      </c>
      <c r="Y22">
        <v>0</v>
      </c>
      <c r="Z22">
        <v>3.67</v>
      </c>
      <c r="AA22">
        <v>-549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-255</v>
      </c>
      <c r="P23" s="46">
        <v>-531</v>
      </c>
      <c r="Q23" s="46">
        <v>-86</v>
      </c>
      <c r="R23" s="46">
        <v>0</v>
      </c>
      <c r="S23" s="74">
        <v>0</v>
      </c>
      <c r="U23" s="73">
        <v>0</v>
      </c>
      <c r="V23" s="74">
        <v>-872</v>
      </c>
      <c r="W23">
        <v>0</v>
      </c>
      <c r="X23">
        <v>-255</v>
      </c>
      <c r="Y23">
        <v>-86</v>
      </c>
      <c r="Z23">
        <v>0</v>
      </c>
      <c r="AA23">
        <v>-531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-240</v>
      </c>
      <c r="P24" s="46">
        <v>-519</v>
      </c>
      <c r="Q24" s="46">
        <v>-83</v>
      </c>
      <c r="R24" s="46">
        <v>0</v>
      </c>
      <c r="S24" s="74">
        <v>0</v>
      </c>
      <c r="U24" s="73">
        <v>0</v>
      </c>
      <c r="V24" s="74">
        <v>-842</v>
      </c>
      <c r="W24">
        <v>0</v>
      </c>
      <c r="X24">
        <v>-240</v>
      </c>
      <c r="Y24">
        <v>-83</v>
      </c>
      <c r="Z24">
        <v>0</v>
      </c>
      <c r="AA24">
        <v>-519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-230</v>
      </c>
      <c r="P25" s="46">
        <v>-512</v>
      </c>
      <c r="Q25" s="46">
        <v>-81</v>
      </c>
      <c r="R25" s="46">
        <v>0</v>
      </c>
      <c r="S25" s="74">
        <v>0</v>
      </c>
      <c r="U25" s="73">
        <v>0</v>
      </c>
      <c r="V25" s="74">
        <v>-823</v>
      </c>
      <c r="W25">
        <v>0</v>
      </c>
      <c r="X25">
        <v>-230</v>
      </c>
      <c r="Y25">
        <v>-81</v>
      </c>
      <c r="Z25">
        <v>0</v>
      </c>
      <c r="AA25">
        <v>-512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-220</v>
      </c>
      <c r="P26" s="46">
        <v>-495</v>
      </c>
      <c r="Q26" s="46">
        <v>-81</v>
      </c>
      <c r="R26" s="46">
        <v>0</v>
      </c>
      <c r="S26" s="74">
        <v>0</v>
      </c>
      <c r="U26" s="73">
        <v>0</v>
      </c>
      <c r="V26" s="74">
        <v>-796</v>
      </c>
      <c r="W26">
        <v>0</v>
      </c>
      <c r="X26">
        <v>-220</v>
      </c>
      <c r="Y26">
        <v>-81</v>
      </c>
      <c r="Z26">
        <v>0</v>
      </c>
      <c r="AA26">
        <v>-495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-205</v>
      </c>
      <c r="P27" s="46">
        <v>-436</v>
      </c>
      <c r="Q27" s="46">
        <v>-76</v>
      </c>
      <c r="R27" s="46">
        <v>0</v>
      </c>
      <c r="S27" s="74">
        <v>0</v>
      </c>
      <c r="U27" s="73">
        <v>0</v>
      </c>
      <c r="V27" s="74">
        <v>-717</v>
      </c>
      <c r="W27">
        <v>0</v>
      </c>
      <c r="X27">
        <v>-205</v>
      </c>
      <c r="Y27">
        <v>-76</v>
      </c>
      <c r="Z27">
        <v>0</v>
      </c>
      <c r="AA27">
        <v>-436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-175</v>
      </c>
      <c r="P28" s="46">
        <v>-382</v>
      </c>
      <c r="Q28" s="46">
        <v>-71</v>
      </c>
      <c r="R28" s="46">
        <v>0</v>
      </c>
      <c r="S28" s="74">
        <v>0</v>
      </c>
      <c r="U28" s="73">
        <v>0</v>
      </c>
      <c r="V28" s="74">
        <v>-628</v>
      </c>
      <c r="W28">
        <v>0</v>
      </c>
      <c r="X28">
        <v>-175</v>
      </c>
      <c r="Y28">
        <v>-71</v>
      </c>
      <c r="Z28">
        <v>0</v>
      </c>
      <c r="AA28">
        <v>-382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-140</v>
      </c>
      <c r="P29" s="46">
        <v>-346</v>
      </c>
      <c r="Q29" s="46">
        <v>-67</v>
      </c>
      <c r="R29" s="46">
        <v>0</v>
      </c>
      <c r="S29" s="74">
        <v>0</v>
      </c>
      <c r="U29" s="73">
        <v>0</v>
      </c>
      <c r="V29" s="74">
        <v>-553</v>
      </c>
      <c r="W29">
        <v>0</v>
      </c>
      <c r="X29">
        <v>-140</v>
      </c>
      <c r="Y29">
        <v>-67</v>
      </c>
      <c r="Z29">
        <v>0</v>
      </c>
      <c r="AA29">
        <v>-346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-150</v>
      </c>
      <c r="P30" s="46">
        <v>-369</v>
      </c>
      <c r="Q30" s="46">
        <v>-63</v>
      </c>
      <c r="R30" s="46">
        <v>0</v>
      </c>
      <c r="S30" s="74">
        <v>0</v>
      </c>
      <c r="U30" s="73">
        <v>0</v>
      </c>
      <c r="V30" s="74">
        <v>-582</v>
      </c>
      <c r="W30">
        <v>0</v>
      </c>
      <c r="X30">
        <v>-150</v>
      </c>
      <c r="Y30">
        <v>-63</v>
      </c>
      <c r="Z30">
        <v>0</v>
      </c>
      <c r="AA30">
        <v>-369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2.0299999999999998</v>
      </c>
      <c r="N31" s="73">
        <v>0</v>
      </c>
      <c r="O31" s="46">
        <v>-180</v>
      </c>
      <c r="P31" s="46">
        <v>-406</v>
      </c>
      <c r="Q31" s="46">
        <v>-60</v>
      </c>
      <c r="R31" s="46">
        <v>0</v>
      </c>
      <c r="S31" s="74">
        <v>0</v>
      </c>
      <c r="U31" s="73">
        <v>2.0299999999999998</v>
      </c>
      <c r="V31" s="74">
        <v>-646</v>
      </c>
      <c r="W31">
        <v>0</v>
      </c>
      <c r="X31">
        <v>-180</v>
      </c>
      <c r="Y31">
        <v>-60</v>
      </c>
      <c r="Z31">
        <v>2.0299999999999998</v>
      </c>
      <c r="AA31">
        <v>-406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-155</v>
      </c>
      <c r="P32" s="46">
        <v>-368</v>
      </c>
      <c r="Q32" s="46">
        <v>-54</v>
      </c>
      <c r="R32" s="46">
        <v>0</v>
      </c>
      <c r="S32" s="74">
        <v>0</v>
      </c>
      <c r="U32" s="73">
        <v>0</v>
      </c>
      <c r="V32" s="74">
        <v>-577</v>
      </c>
      <c r="W32">
        <v>0</v>
      </c>
      <c r="X32">
        <v>-155</v>
      </c>
      <c r="Y32">
        <v>-54</v>
      </c>
      <c r="Z32">
        <v>0</v>
      </c>
      <c r="AA32">
        <v>-368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4.63</v>
      </c>
      <c r="N33" s="73">
        <v>0</v>
      </c>
      <c r="O33" s="46">
        <v>-165</v>
      </c>
      <c r="P33" s="46">
        <v>-378</v>
      </c>
      <c r="Q33" s="46">
        <v>-48</v>
      </c>
      <c r="R33" s="46">
        <v>0</v>
      </c>
      <c r="S33" s="74">
        <v>0</v>
      </c>
      <c r="U33" s="73">
        <v>4.63</v>
      </c>
      <c r="V33" s="74">
        <v>-591</v>
      </c>
      <c r="W33">
        <v>0</v>
      </c>
      <c r="X33">
        <v>-165</v>
      </c>
      <c r="Y33">
        <v>-48</v>
      </c>
      <c r="Z33">
        <v>4.63</v>
      </c>
      <c r="AA33">
        <v>-378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2.71</v>
      </c>
      <c r="N34" s="73">
        <v>0</v>
      </c>
      <c r="O34" s="46">
        <v>-190</v>
      </c>
      <c r="P34" s="46">
        <v>-393</v>
      </c>
      <c r="Q34" s="46">
        <v>0</v>
      </c>
      <c r="R34" s="46">
        <v>0</v>
      </c>
      <c r="S34" s="74">
        <v>0</v>
      </c>
      <c r="U34" s="73">
        <v>2.71</v>
      </c>
      <c r="V34" s="74">
        <v>-583</v>
      </c>
      <c r="W34">
        <v>0</v>
      </c>
      <c r="X34">
        <v>-190</v>
      </c>
      <c r="Y34">
        <v>0</v>
      </c>
      <c r="Z34">
        <v>2.71</v>
      </c>
      <c r="AA34">
        <v>-393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4.83</v>
      </c>
      <c r="N35" s="73">
        <v>0</v>
      </c>
      <c r="O35" s="46">
        <v>-210</v>
      </c>
      <c r="P35" s="46">
        <v>-303.2</v>
      </c>
      <c r="Q35" s="46">
        <v>0</v>
      </c>
      <c r="R35" s="46">
        <v>0</v>
      </c>
      <c r="S35" s="74">
        <v>0</v>
      </c>
      <c r="U35" s="73">
        <v>4.83</v>
      </c>
      <c r="V35" s="74">
        <v>-513.20000000000005</v>
      </c>
      <c r="W35">
        <v>0</v>
      </c>
      <c r="X35">
        <v>-210</v>
      </c>
      <c r="Y35">
        <v>0</v>
      </c>
      <c r="Z35">
        <v>4.83</v>
      </c>
      <c r="AA35">
        <v>-303.2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-220</v>
      </c>
      <c r="P36" s="46">
        <v>-396.9</v>
      </c>
      <c r="Q36" s="46">
        <v>0</v>
      </c>
      <c r="R36" s="46">
        <v>0</v>
      </c>
      <c r="S36" s="74">
        <v>0</v>
      </c>
      <c r="U36" s="73">
        <v>4.83</v>
      </c>
      <c r="V36" s="74">
        <v>-616.9</v>
      </c>
      <c r="W36">
        <v>0</v>
      </c>
      <c r="X36">
        <v>-220</v>
      </c>
      <c r="Y36">
        <v>0</v>
      </c>
      <c r="Z36">
        <v>4.83</v>
      </c>
      <c r="AA36">
        <v>-396.9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-250</v>
      </c>
      <c r="P37" s="46">
        <v>-304.3</v>
      </c>
      <c r="Q37" s="46">
        <v>0</v>
      </c>
      <c r="R37" s="46">
        <v>0</v>
      </c>
      <c r="S37" s="74">
        <v>0</v>
      </c>
      <c r="U37" s="73">
        <v>4.83</v>
      </c>
      <c r="V37" s="74">
        <v>-554.29999999999995</v>
      </c>
      <c r="W37">
        <v>0</v>
      </c>
      <c r="X37">
        <v>-250</v>
      </c>
      <c r="Y37">
        <v>0</v>
      </c>
      <c r="Z37">
        <v>4.83</v>
      </c>
      <c r="AA37">
        <v>-304.3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-275</v>
      </c>
      <c r="P38" s="46">
        <v>-104</v>
      </c>
      <c r="Q38" s="46">
        <v>0</v>
      </c>
      <c r="R38" s="46">
        <v>0</v>
      </c>
      <c r="S38" s="74">
        <v>0</v>
      </c>
      <c r="U38" s="73">
        <v>4.83</v>
      </c>
      <c r="V38" s="74">
        <v>-379</v>
      </c>
      <c r="W38">
        <v>0</v>
      </c>
      <c r="X38">
        <v>-275</v>
      </c>
      <c r="Y38">
        <v>0</v>
      </c>
      <c r="Z38">
        <v>4.83</v>
      </c>
      <c r="AA38">
        <v>-104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-285</v>
      </c>
      <c r="P39" s="46">
        <v>-119</v>
      </c>
      <c r="Q39" s="46">
        <v>0</v>
      </c>
      <c r="R39" s="46">
        <v>0</v>
      </c>
      <c r="S39" s="74">
        <v>0</v>
      </c>
      <c r="U39" s="73">
        <v>4.83</v>
      </c>
      <c r="V39" s="74">
        <v>-404</v>
      </c>
      <c r="W39">
        <v>0</v>
      </c>
      <c r="X39">
        <v>-285</v>
      </c>
      <c r="Y39">
        <v>0</v>
      </c>
      <c r="Z39">
        <v>4.83</v>
      </c>
      <c r="AA39">
        <v>-119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4.83</v>
      </c>
      <c r="N40" s="73">
        <v>0</v>
      </c>
      <c r="O40" s="46">
        <v>-265</v>
      </c>
      <c r="P40" s="46">
        <v>-51</v>
      </c>
      <c r="Q40" s="46">
        <v>0</v>
      </c>
      <c r="R40" s="46">
        <v>0</v>
      </c>
      <c r="S40" s="74">
        <v>0</v>
      </c>
      <c r="U40" s="73">
        <v>4.83</v>
      </c>
      <c r="V40" s="74">
        <v>-316</v>
      </c>
      <c r="W40">
        <v>0</v>
      </c>
      <c r="X40">
        <v>-265</v>
      </c>
      <c r="Y40">
        <v>0</v>
      </c>
      <c r="Z40">
        <v>4.83</v>
      </c>
      <c r="AA40">
        <v>-51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-250</v>
      </c>
      <c r="P41" s="46">
        <v>-11</v>
      </c>
      <c r="Q41" s="46">
        <v>0</v>
      </c>
      <c r="R41" s="46">
        <v>0</v>
      </c>
      <c r="S41" s="74">
        <v>0</v>
      </c>
      <c r="U41" s="73">
        <v>4.83</v>
      </c>
      <c r="V41" s="74">
        <v>-261</v>
      </c>
      <c r="W41">
        <v>0</v>
      </c>
      <c r="X41">
        <v>-250</v>
      </c>
      <c r="Y41">
        <v>0</v>
      </c>
      <c r="Z41">
        <v>4.83</v>
      </c>
      <c r="AA41">
        <v>-11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4.83</v>
      </c>
      <c r="N42" s="73">
        <v>0</v>
      </c>
      <c r="O42" s="46">
        <v>-221.5</v>
      </c>
      <c r="P42" s="46">
        <v>-32</v>
      </c>
      <c r="Q42" s="46">
        <v>0</v>
      </c>
      <c r="R42" s="46">
        <v>0</v>
      </c>
      <c r="S42" s="74">
        <v>0</v>
      </c>
      <c r="U42" s="73">
        <v>4.83</v>
      </c>
      <c r="V42" s="74">
        <v>-253.5</v>
      </c>
      <c r="W42">
        <v>0</v>
      </c>
      <c r="X42">
        <v>-221.5</v>
      </c>
      <c r="Y42">
        <v>0</v>
      </c>
      <c r="Z42">
        <v>4.83</v>
      </c>
      <c r="AA42">
        <v>-32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4.83</v>
      </c>
      <c r="N43" s="73">
        <v>0</v>
      </c>
      <c r="O43" s="46">
        <v>-207</v>
      </c>
      <c r="P43" s="46">
        <v>-7</v>
      </c>
      <c r="Q43" s="46">
        <v>0</v>
      </c>
      <c r="R43" s="46">
        <v>0</v>
      </c>
      <c r="S43" s="74">
        <v>0</v>
      </c>
      <c r="U43" s="73">
        <v>4.83</v>
      </c>
      <c r="V43" s="74">
        <v>-214</v>
      </c>
      <c r="W43">
        <v>0</v>
      </c>
      <c r="X43">
        <v>-207</v>
      </c>
      <c r="Y43">
        <v>0</v>
      </c>
      <c r="Z43">
        <v>4.83</v>
      </c>
      <c r="AA43">
        <v>-7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-207</v>
      </c>
      <c r="P44" s="46">
        <v>0</v>
      </c>
      <c r="Q44" s="46">
        <v>0</v>
      </c>
      <c r="R44" s="46">
        <v>0</v>
      </c>
      <c r="S44" s="74">
        <v>0</v>
      </c>
      <c r="U44" s="73">
        <v>4.83</v>
      </c>
      <c r="V44" s="74">
        <v>-207</v>
      </c>
      <c r="W44">
        <v>0</v>
      </c>
      <c r="X44">
        <v>-207</v>
      </c>
      <c r="Y44">
        <v>0</v>
      </c>
      <c r="Z44">
        <v>4.83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3.48</v>
      </c>
      <c r="N45" s="73">
        <v>0</v>
      </c>
      <c r="O45" s="46">
        <v>-122</v>
      </c>
      <c r="P45" s="46">
        <v>0</v>
      </c>
      <c r="Q45" s="46">
        <v>0</v>
      </c>
      <c r="R45" s="46">
        <v>0</v>
      </c>
      <c r="S45" s="74">
        <v>0</v>
      </c>
      <c r="U45" s="73">
        <v>3.48</v>
      </c>
      <c r="V45" s="74">
        <v>-122</v>
      </c>
      <c r="W45">
        <v>0</v>
      </c>
      <c r="X45">
        <v>-122</v>
      </c>
      <c r="Y45">
        <v>0</v>
      </c>
      <c r="Z45">
        <v>3.48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0.48</v>
      </c>
      <c r="N46" s="73">
        <v>0</v>
      </c>
      <c r="O46" s="46">
        <v>-117</v>
      </c>
      <c r="P46" s="46">
        <v>0</v>
      </c>
      <c r="Q46" s="46">
        <v>0</v>
      </c>
      <c r="R46" s="46">
        <v>0</v>
      </c>
      <c r="S46" s="74">
        <v>0</v>
      </c>
      <c r="U46" s="73">
        <v>0.48</v>
      </c>
      <c r="V46" s="74">
        <v>-117</v>
      </c>
      <c r="W46">
        <v>0</v>
      </c>
      <c r="X46">
        <v>-117</v>
      </c>
      <c r="Y46">
        <v>0</v>
      </c>
      <c r="Z46">
        <v>0.48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1.64</v>
      </c>
      <c r="N47" s="73">
        <v>0</v>
      </c>
      <c r="O47" s="46">
        <v>-122</v>
      </c>
      <c r="P47" s="46">
        <v>0</v>
      </c>
      <c r="Q47" s="46">
        <v>0</v>
      </c>
      <c r="R47" s="46">
        <v>0</v>
      </c>
      <c r="S47" s="74">
        <v>0</v>
      </c>
      <c r="U47" s="73">
        <v>1.64</v>
      </c>
      <c r="V47" s="74">
        <v>-122</v>
      </c>
      <c r="W47">
        <v>0</v>
      </c>
      <c r="X47">
        <v>-122</v>
      </c>
      <c r="Y47">
        <v>0</v>
      </c>
      <c r="Z47">
        <v>1.64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2.2200000000000002</v>
      </c>
      <c r="N48" s="73">
        <v>0</v>
      </c>
      <c r="O48" s="46">
        <v>-117</v>
      </c>
      <c r="P48" s="46">
        <v>0</v>
      </c>
      <c r="Q48" s="46">
        <v>0</v>
      </c>
      <c r="R48" s="46">
        <v>0</v>
      </c>
      <c r="S48" s="74">
        <v>0</v>
      </c>
      <c r="U48" s="73">
        <v>2.2200000000000002</v>
      </c>
      <c r="V48" s="74">
        <v>-117</v>
      </c>
      <c r="W48">
        <v>0</v>
      </c>
      <c r="X48">
        <v>-117</v>
      </c>
      <c r="Y48">
        <v>0</v>
      </c>
      <c r="Z48">
        <v>2.2200000000000002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2.5099999999999998</v>
      </c>
      <c r="N49" s="73">
        <v>0</v>
      </c>
      <c r="O49" s="46">
        <v>-177</v>
      </c>
      <c r="P49" s="46">
        <v>0</v>
      </c>
      <c r="Q49" s="46">
        <v>0</v>
      </c>
      <c r="R49" s="46">
        <v>0</v>
      </c>
      <c r="S49" s="74">
        <v>0</v>
      </c>
      <c r="U49" s="73">
        <v>2.5099999999999998</v>
      </c>
      <c r="V49" s="74">
        <v>-177</v>
      </c>
      <c r="W49">
        <v>0</v>
      </c>
      <c r="X49">
        <v>-177</v>
      </c>
      <c r="Y49">
        <v>0</v>
      </c>
      <c r="Z49">
        <v>2.5099999999999998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3.67</v>
      </c>
      <c r="N50" s="73">
        <v>0</v>
      </c>
      <c r="O50" s="46">
        <v>-177</v>
      </c>
      <c r="P50" s="46">
        <v>0</v>
      </c>
      <c r="Q50" s="46">
        <v>0</v>
      </c>
      <c r="R50" s="46">
        <v>0</v>
      </c>
      <c r="S50" s="74">
        <v>0</v>
      </c>
      <c r="U50" s="73">
        <v>3.67</v>
      </c>
      <c r="V50" s="74">
        <v>-177</v>
      </c>
      <c r="W50">
        <v>0</v>
      </c>
      <c r="X50">
        <v>-177</v>
      </c>
      <c r="Y50">
        <v>0</v>
      </c>
      <c r="Z50">
        <v>3.67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2.8</v>
      </c>
      <c r="N51" s="73">
        <v>0</v>
      </c>
      <c r="O51" s="46">
        <v>-172</v>
      </c>
      <c r="P51" s="46">
        <v>0</v>
      </c>
      <c r="Q51" s="46">
        <v>0</v>
      </c>
      <c r="R51" s="46">
        <v>0</v>
      </c>
      <c r="S51" s="74">
        <v>0</v>
      </c>
      <c r="U51" s="73">
        <v>2.8</v>
      </c>
      <c r="V51" s="74">
        <v>-172</v>
      </c>
      <c r="W51">
        <v>0</v>
      </c>
      <c r="X51">
        <v>-172</v>
      </c>
      <c r="Y51">
        <v>0</v>
      </c>
      <c r="Z51">
        <v>2.8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3.48</v>
      </c>
      <c r="N52" s="73">
        <v>0</v>
      </c>
      <c r="O52" s="46">
        <v>-172</v>
      </c>
      <c r="P52" s="46">
        <v>0</v>
      </c>
      <c r="Q52" s="46">
        <v>0</v>
      </c>
      <c r="R52" s="46">
        <v>0</v>
      </c>
      <c r="S52" s="74">
        <v>0</v>
      </c>
      <c r="U52" s="73">
        <v>3.48</v>
      </c>
      <c r="V52" s="74">
        <v>-172</v>
      </c>
      <c r="W52">
        <v>0</v>
      </c>
      <c r="X52">
        <v>-172</v>
      </c>
      <c r="Y52">
        <v>0</v>
      </c>
      <c r="Z52">
        <v>3.48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4.83</v>
      </c>
      <c r="N53" s="73">
        <v>0</v>
      </c>
      <c r="O53" s="46">
        <v>-167</v>
      </c>
      <c r="P53" s="46">
        <v>0</v>
      </c>
      <c r="Q53" s="46">
        <v>0</v>
      </c>
      <c r="R53" s="46">
        <v>0</v>
      </c>
      <c r="S53" s="74">
        <v>0</v>
      </c>
      <c r="U53" s="73">
        <v>4.83</v>
      </c>
      <c r="V53" s="74">
        <v>-167</v>
      </c>
      <c r="W53">
        <v>0</v>
      </c>
      <c r="X53">
        <v>-167</v>
      </c>
      <c r="Y53">
        <v>0</v>
      </c>
      <c r="Z53">
        <v>4.83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4.83</v>
      </c>
      <c r="N54" s="73">
        <v>0</v>
      </c>
      <c r="O54" s="46">
        <v>-172</v>
      </c>
      <c r="P54" s="46">
        <v>0</v>
      </c>
      <c r="Q54" s="46">
        <v>0</v>
      </c>
      <c r="R54" s="46">
        <v>0</v>
      </c>
      <c r="S54" s="74">
        <v>0</v>
      </c>
      <c r="U54" s="73">
        <v>4.83</v>
      </c>
      <c r="V54" s="74">
        <v>-172</v>
      </c>
      <c r="W54">
        <v>0</v>
      </c>
      <c r="X54">
        <v>-172</v>
      </c>
      <c r="Y54">
        <v>0</v>
      </c>
      <c r="Z54">
        <v>4.83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-202</v>
      </c>
      <c r="P55" s="46">
        <v>-63</v>
      </c>
      <c r="Q55" s="46">
        <v>0</v>
      </c>
      <c r="R55" s="46">
        <v>0</v>
      </c>
      <c r="S55" s="74">
        <v>0</v>
      </c>
      <c r="U55" s="73">
        <v>4.83</v>
      </c>
      <c r="V55" s="74">
        <v>-265</v>
      </c>
      <c r="W55">
        <v>0</v>
      </c>
      <c r="X55">
        <v>-202</v>
      </c>
      <c r="Y55">
        <v>0</v>
      </c>
      <c r="Z55">
        <v>4.83</v>
      </c>
      <c r="AA55">
        <v>-63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0</v>
      </c>
      <c r="O56" s="46">
        <v>-137</v>
      </c>
      <c r="P56" s="46">
        <v>-55</v>
      </c>
      <c r="Q56" s="46">
        <v>0</v>
      </c>
      <c r="R56" s="46">
        <v>0</v>
      </c>
      <c r="S56" s="74">
        <v>0</v>
      </c>
      <c r="U56" s="73">
        <v>4.83</v>
      </c>
      <c r="V56" s="74">
        <v>-192</v>
      </c>
      <c r="W56">
        <v>0</v>
      </c>
      <c r="X56">
        <v>-137</v>
      </c>
      <c r="Y56">
        <v>0</v>
      </c>
      <c r="Z56">
        <v>4.83</v>
      </c>
      <c r="AA56">
        <v>-55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1.64</v>
      </c>
      <c r="N57" s="73">
        <v>0</v>
      </c>
      <c r="O57" s="46">
        <v>-137</v>
      </c>
      <c r="P57" s="46">
        <v>-16</v>
      </c>
      <c r="Q57" s="46">
        <v>0</v>
      </c>
      <c r="R57" s="46">
        <v>0</v>
      </c>
      <c r="S57" s="74">
        <v>0</v>
      </c>
      <c r="U57" s="73">
        <v>1.64</v>
      </c>
      <c r="V57" s="74">
        <v>-153</v>
      </c>
      <c r="W57">
        <v>0</v>
      </c>
      <c r="X57">
        <v>-137</v>
      </c>
      <c r="Y57">
        <v>0</v>
      </c>
      <c r="Z57">
        <v>1.64</v>
      </c>
      <c r="AA57">
        <v>-16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2.2200000000000002</v>
      </c>
      <c r="N58" s="73">
        <v>0</v>
      </c>
      <c r="O58" s="46">
        <v>-127</v>
      </c>
      <c r="P58" s="46">
        <v>0</v>
      </c>
      <c r="Q58" s="46">
        <v>0</v>
      </c>
      <c r="R58" s="46">
        <v>0</v>
      </c>
      <c r="S58" s="74">
        <v>0</v>
      </c>
      <c r="U58" s="73">
        <v>2.2200000000000002</v>
      </c>
      <c r="V58" s="74">
        <v>-127</v>
      </c>
      <c r="W58">
        <v>0</v>
      </c>
      <c r="X58">
        <v>-127</v>
      </c>
      <c r="Y58">
        <v>0</v>
      </c>
      <c r="Z58">
        <v>2.2200000000000002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3.38</v>
      </c>
      <c r="N59" s="73">
        <v>0</v>
      </c>
      <c r="O59" s="46">
        <v>-132.9</v>
      </c>
      <c r="P59" s="46">
        <v>0</v>
      </c>
      <c r="Q59" s="46">
        <v>0</v>
      </c>
      <c r="R59" s="46">
        <v>0</v>
      </c>
      <c r="S59" s="74">
        <v>0</v>
      </c>
      <c r="U59" s="73">
        <v>3.38</v>
      </c>
      <c r="V59" s="74">
        <v>-132.9</v>
      </c>
      <c r="W59">
        <v>0</v>
      </c>
      <c r="X59">
        <v>-132.9</v>
      </c>
      <c r="Y59">
        <v>0</v>
      </c>
      <c r="Z59">
        <v>3.38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-210</v>
      </c>
      <c r="P60" s="46">
        <v>-13</v>
      </c>
      <c r="Q60" s="46">
        <v>0</v>
      </c>
      <c r="R60" s="46">
        <v>0</v>
      </c>
      <c r="S60" s="74">
        <v>0</v>
      </c>
      <c r="U60" s="73">
        <v>4.83</v>
      </c>
      <c r="V60" s="74">
        <v>-223</v>
      </c>
      <c r="W60">
        <v>0</v>
      </c>
      <c r="X60">
        <v>-210</v>
      </c>
      <c r="Y60">
        <v>0</v>
      </c>
      <c r="Z60">
        <v>4.83</v>
      </c>
      <c r="AA60">
        <v>-13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-190</v>
      </c>
      <c r="P61" s="46">
        <v>-241</v>
      </c>
      <c r="Q61" s="46">
        <v>0</v>
      </c>
      <c r="R61" s="46">
        <v>0</v>
      </c>
      <c r="S61" s="74">
        <v>0</v>
      </c>
      <c r="U61" s="73">
        <v>4.83</v>
      </c>
      <c r="V61" s="74">
        <v>-431</v>
      </c>
      <c r="W61">
        <v>0</v>
      </c>
      <c r="X61">
        <v>-190</v>
      </c>
      <c r="Y61">
        <v>0</v>
      </c>
      <c r="Z61">
        <v>4.83</v>
      </c>
      <c r="AA61">
        <v>-241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-175</v>
      </c>
      <c r="P62" s="46">
        <v>-204</v>
      </c>
      <c r="Q62" s="46">
        <v>0</v>
      </c>
      <c r="R62" s="46">
        <v>0</v>
      </c>
      <c r="S62" s="74">
        <v>0</v>
      </c>
      <c r="U62" s="73">
        <v>4.83</v>
      </c>
      <c r="V62" s="74">
        <v>-379</v>
      </c>
      <c r="W62">
        <v>0</v>
      </c>
      <c r="X62">
        <v>-175</v>
      </c>
      <c r="Y62">
        <v>0</v>
      </c>
      <c r="Z62">
        <v>4.83</v>
      </c>
      <c r="AA62">
        <v>-204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3.48</v>
      </c>
      <c r="N63" s="73">
        <v>0</v>
      </c>
      <c r="O63" s="46">
        <v>-165</v>
      </c>
      <c r="P63" s="46">
        <v>-190</v>
      </c>
      <c r="Q63" s="46">
        <v>0</v>
      </c>
      <c r="R63" s="46">
        <v>0</v>
      </c>
      <c r="S63" s="74">
        <v>0</v>
      </c>
      <c r="U63" s="73">
        <v>3.48</v>
      </c>
      <c r="V63" s="74">
        <v>-355</v>
      </c>
      <c r="W63">
        <v>0</v>
      </c>
      <c r="X63">
        <v>-165</v>
      </c>
      <c r="Y63">
        <v>0</v>
      </c>
      <c r="Z63">
        <v>3.48</v>
      </c>
      <c r="AA63">
        <v>-190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-145</v>
      </c>
      <c r="P64" s="46">
        <v>-167</v>
      </c>
      <c r="Q64" s="46">
        <v>0</v>
      </c>
      <c r="R64" s="46">
        <v>0</v>
      </c>
      <c r="S64" s="74">
        <v>0</v>
      </c>
      <c r="U64" s="73">
        <v>0</v>
      </c>
      <c r="V64" s="74">
        <v>-312</v>
      </c>
      <c r="W64">
        <v>0</v>
      </c>
      <c r="X64">
        <v>-145</v>
      </c>
      <c r="Y64">
        <v>0</v>
      </c>
      <c r="Z64">
        <v>0</v>
      </c>
      <c r="AA64">
        <v>-167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-120</v>
      </c>
      <c r="P65" s="46">
        <v>-135</v>
      </c>
      <c r="Q65" s="46">
        <v>0</v>
      </c>
      <c r="R65" s="46">
        <v>0</v>
      </c>
      <c r="S65" s="74">
        <v>0</v>
      </c>
      <c r="U65" s="73">
        <v>0</v>
      </c>
      <c r="V65" s="74">
        <v>-255</v>
      </c>
      <c r="W65">
        <v>0</v>
      </c>
      <c r="X65">
        <v>-120</v>
      </c>
      <c r="Y65">
        <v>0</v>
      </c>
      <c r="Z65">
        <v>0</v>
      </c>
      <c r="AA65">
        <v>-135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-95</v>
      </c>
      <c r="P66" s="46">
        <v>-157</v>
      </c>
      <c r="Q66" s="46">
        <v>0</v>
      </c>
      <c r="R66" s="46">
        <v>0</v>
      </c>
      <c r="S66" s="74">
        <v>0</v>
      </c>
      <c r="U66" s="73">
        <v>4.83</v>
      </c>
      <c r="V66" s="74">
        <v>-252</v>
      </c>
      <c r="W66">
        <v>0</v>
      </c>
      <c r="X66">
        <v>-95</v>
      </c>
      <c r="Y66">
        <v>0</v>
      </c>
      <c r="Z66">
        <v>4.83</v>
      </c>
      <c r="AA66">
        <v>-157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3.79</v>
      </c>
      <c r="N67" s="73">
        <v>0</v>
      </c>
      <c r="O67" s="46">
        <v>-65</v>
      </c>
      <c r="P67" s="46">
        <v>-121</v>
      </c>
      <c r="Q67" s="46">
        <v>0</v>
      </c>
      <c r="R67" s="46">
        <v>0</v>
      </c>
      <c r="S67" s="74">
        <v>0</v>
      </c>
      <c r="U67" s="73">
        <v>3.79</v>
      </c>
      <c r="V67" s="74">
        <v>-186</v>
      </c>
      <c r="W67">
        <v>0</v>
      </c>
      <c r="X67">
        <v>-65</v>
      </c>
      <c r="Y67">
        <v>0</v>
      </c>
      <c r="Z67">
        <v>3.79</v>
      </c>
      <c r="AA67">
        <v>-121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3.8</v>
      </c>
      <c r="N68" s="73">
        <v>0</v>
      </c>
      <c r="O68" s="46">
        <v>-35</v>
      </c>
      <c r="P68" s="46">
        <v>-90</v>
      </c>
      <c r="Q68" s="46">
        <v>0</v>
      </c>
      <c r="R68" s="46">
        <v>0</v>
      </c>
      <c r="S68" s="74">
        <v>0</v>
      </c>
      <c r="U68" s="73">
        <v>3.8</v>
      </c>
      <c r="V68" s="74">
        <v>-125</v>
      </c>
      <c r="W68">
        <v>0</v>
      </c>
      <c r="X68">
        <v>-35</v>
      </c>
      <c r="Y68">
        <v>0</v>
      </c>
      <c r="Z68">
        <v>3.8</v>
      </c>
      <c r="AA68">
        <v>-90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1.8</v>
      </c>
      <c r="N69" s="73">
        <v>0</v>
      </c>
      <c r="O69" s="46">
        <v>-5</v>
      </c>
      <c r="P69" s="46">
        <v>-46</v>
      </c>
      <c r="Q69" s="46">
        <v>0</v>
      </c>
      <c r="R69" s="46">
        <v>0</v>
      </c>
      <c r="S69" s="74">
        <v>0</v>
      </c>
      <c r="U69" s="73">
        <v>1.8</v>
      </c>
      <c r="V69" s="74">
        <v>-51</v>
      </c>
      <c r="W69">
        <v>0</v>
      </c>
      <c r="X69">
        <v>-5</v>
      </c>
      <c r="Y69">
        <v>0</v>
      </c>
      <c r="Z69">
        <v>1.8</v>
      </c>
      <c r="AA69">
        <v>-46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0.56999999999999995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0.56999999999999995</v>
      </c>
      <c r="V70" s="74">
        <v>0</v>
      </c>
      <c r="W70">
        <v>0</v>
      </c>
      <c r="X70">
        <v>0</v>
      </c>
      <c r="Y70">
        <v>0</v>
      </c>
      <c r="Z70">
        <v>0.56999999999999995</v>
      </c>
      <c r="AA70">
        <v>0</v>
      </c>
    </row>
    <row r="71" spans="7:27">
      <c r="G71" t="s">
        <v>113</v>
      </c>
      <c r="H71" s="73">
        <v>5.6</v>
      </c>
      <c r="I71" s="46">
        <v>0</v>
      </c>
      <c r="J71" s="46">
        <v>0</v>
      </c>
      <c r="K71" s="46">
        <v>0</v>
      </c>
      <c r="L71" s="46">
        <v>0</v>
      </c>
      <c r="M71" s="74">
        <v>0.09</v>
      </c>
      <c r="N71" s="73">
        <v>0</v>
      </c>
      <c r="O71" s="46">
        <v>0</v>
      </c>
      <c r="P71" s="46">
        <v>0</v>
      </c>
      <c r="Q71" s="46">
        <v>-15</v>
      </c>
      <c r="R71" s="46">
        <v>0</v>
      </c>
      <c r="S71" s="74">
        <v>0</v>
      </c>
      <c r="U71" s="73">
        <v>5.69</v>
      </c>
      <c r="V71" s="74">
        <v>-15</v>
      </c>
      <c r="W71">
        <v>5.6</v>
      </c>
      <c r="X71">
        <v>0</v>
      </c>
      <c r="Y71">
        <v>-15</v>
      </c>
      <c r="Z71">
        <v>0.09</v>
      </c>
      <c r="AA71">
        <v>0</v>
      </c>
    </row>
    <row r="72" spans="7:27">
      <c r="G72" t="s">
        <v>114</v>
      </c>
      <c r="H72" s="73">
        <v>5.86</v>
      </c>
      <c r="I72" s="46">
        <v>0</v>
      </c>
      <c r="J72" s="46">
        <v>0</v>
      </c>
      <c r="K72" s="46">
        <v>0</v>
      </c>
      <c r="L72" s="46">
        <v>0</v>
      </c>
      <c r="M72" s="74">
        <v>0.05</v>
      </c>
      <c r="N72" s="73">
        <v>0</v>
      </c>
      <c r="O72" s="46">
        <v>0</v>
      </c>
      <c r="P72" s="46">
        <v>0</v>
      </c>
      <c r="Q72" s="46">
        <v>-18</v>
      </c>
      <c r="R72" s="46">
        <v>0</v>
      </c>
      <c r="S72" s="74">
        <v>0</v>
      </c>
      <c r="U72" s="73">
        <v>5.91</v>
      </c>
      <c r="V72" s="74">
        <v>-18</v>
      </c>
      <c r="W72">
        <v>5.86</v>
      </c>
      <c r="X72">
        <v>0</v>
      </c>
      <c r="Y72">
        <v>-18</v>
      </c>
      <c r="Z72">
        <v>0.05</v>
      </c>
      <c r="AA72">
        <v>0</v>
      </c>
    </row>
    <row r="73" spans="7:27">
      <c r="G73" t="s">
        <v>115</v>
      </c>
      <c r="H73" s="73">
        <v>3.3</v>
      </c>
      <c r="I73" s="46">
        <v>0</v>
      </c>
      <c r="J73" s="46">
        <v>0</v>
      </c>
      <c r="K73" s="46">
        <v>0</v>
      </c>
      <c r="L73" s="46">
        <v>0</v>
      </c>
      <c r="M73" s="74">
        <v>0.02</v>
      </c>
      <c r="N73" s="73">
        <v>0</v>
      </c>
      <c r="O73" s="46">
        <v>0</v>
      </c>
      <c r="P73" s="46">
        <v>0</v>
      </c>
      <c r="Q73" s="46">
        <v>-20</v>
      </c>
      <c r="R73" s="46">
        <v>0</v>
      </c>
      <c r="S73" s="74">
        <v>0</v>
      </c>
      <c r="U73" s="73">
        <v>3.32</v>
      </c>
      <c r="V73" s="74">
        <v>-20</v>
      </c>
      <c r="W73">
        <v>3.3</v>
      </c>
      <c r="X73">
        <v>0</v>
      </c>
      <c r="Y73">
        <v>-20</v>
      </c>
      <c r="Z73">
        <v>0.02</v>
      </c>
      <c r="AA73">
        <v>0</v>
      </c>
    </row>
    <row r="74" spans="7:27">
      <c r="G74" t="s">
        <v>116</v>
      </c>
      <c r="H74" s="73">
        <v>3.28</v>
      </c>
      <c r="I74" s="46">
        <v>0</v>
      </c>
      <c r="J74" s="46">
        <v>0</v>
      </c>
      <c r="K74" s="46">
        <v>0</v>
      </c>
      <c r="L74" s="46">
        <v>0</v>
      </c>
      <c r="M74" s="74">
        <v>0.01</v>
      </c>
      <c r="N74" s="73">
        <v>0</v>
      </c>
      <c r="O74" s="46">
        <v>0</v>
      </c>
      <c r="P74" s="46">
        <v>0</v>
      </c>
      <c r="Q74" s="46">
        <v>-25</v>
      </c>
      <c r="R74" s="46">
        <v>0</v>
      </c>
      <c r="S74" s="74">
        <v>0</v>
      </c>
      <c r="U74" s="73">
        <v>3.29</v>
      </c>
      <c r="V74" s="74">
        <v>-25</v>
      </c>
      <c r="W74">
        <v>3.28</v>
      </c>
      <c r="X74">
        <v>0</v>
      </c>
      <c r="Y74">
        <v>-25</v>
      </c>
      <c r="Z74">
        <v>0.01</v>
      </c>
      <c r="AA74">
        <v>0</v>
      </c>
    </row>
    <row r="75" spans="7:27">
      <c r="G75" t="s">
        <v>117</v>
      </c>
      <c r="H75" s="73">
        <v>31.08</v>
      </c>
      <c r="I75" s="46">
        <v>4.05</v>
      </c>
      <c r="J75" s="46">
        <v>0</v>
      </c>
      <c r="K75" s="46">
        <v>0</v>
      </c>
      <c r="L75" s="46">
        <v>0</v>
      </c>
      <c r="M75" s="74">
        <v>0.27</v>
      </c>
      <c r="N75" s="73">
        <v>0</v>
      </c>
      <c r="O75" s="46">
        <v>0</v>
      </c>
      <c r="P75" s="46">
        <v>0</v>
      </c>
      <c r="Q75" s="46">
        <v>-24</v>
      </c>
      <c r="R75" s="46">
        <v>0</v>
      </c>
      <c r="S75" s="74">
        <v>0</v>
      </c>
      <c r="U75" s="73">
        <v>35.4</v>
      </c>
      <c r="V75" s="74">
        <v>-24</v>
      </c>
      <c r="W75">
        <v>31.08</v>
      </c>
      <c r="X75">
        <v>4.05</v>
      </c>
      <c r="Y75">
        <v>-24</v>
      </c>
      <c r="Z75">
        <v>0.27</v>
      </c>
      <c r="AA75">
        <v>0</v>
      </c>
    </row>
    <row r="76" spans="7:27">
      <c r="G76" t="s">
        <v>118</v>
      </c>
      <c r="H76" s="73">
        <v>18.04</v>
      </c>
      <c r="I76" s="46">
        <v>2.4700000000000002</v>
      </c>
      <c r="J76" s="46">
        <v>0</v>
      </c>
      <c r="K76" s="46">
        <v>0</v>
      </c>
      <c r="L76" s="46">
        <v>0</v>
      </c>
      <c r="M76" s="74">
        <v>0.23</v>
      </c>
      <c r="N76" s="73">
        <v>0</v>
      </c>
      <c r="O76" s="46">
        <v>0</v>
      </c>
      <c r="P76" s="46">
        <v>0</v>
      </c>
      <c r="Q76" s="46">
        <v>-25</v>
      </c>
      <c r="R76" s="46">
        <v>0</v>
      </c>
      <c r="S76" s="74">
        <v>0</v>
      </c>
      <c r="U76" s="73">
        <v>20.74</v>
      </c>
      <c r="V76" s="74">
        <v>-25</v>
      </c>
      <c r="W76">
        <v>18.04</v>
      </c>
      <c r="X76">
        <v>2.4700000000000002</v>
      </c>
      <c r="Y76">
        <v>-25</v>
      </c>
      <c r="Z76">
        <v>0.23</v>
      </c>
      <c r="AA76">
        <v>0</v>
      </c>
    </row>
    <row r="77" spans="7:27">
      <c r="G77" t="s">
        <v>119</v>
      </c>
      <c r="H77" s="73">
        <v>19.66</v>
      </c>
      <c r="I77" s="46">
        <v>1.96</v>
      </c>
      <c r="J77" s="46">
        <v>0</v>
      </c>
      <c r="K77" s="46">
        <v>0</v>
      </c>
      <c r="L77" s="46">
        <v>0</v>
      </c>
      <c r="M77" s="74">
        <v>0.22</v>
      </c>
      <c r="N77" s="73">
        <v>0</v>
      </c>
      <c r="O77" s="46">
        <v>0</v>
      </c>
      <c r="P77" s="46">
        <v>0</v>
      </c>
      <c r="Q77" s="46">
        <v>-25</v>
      </c>
      <c r="R77" s="46">
        <v>0</v>
      </c>
      <c r="S77" s="74">
        <v>0</v>
      </c>
      <c r="U77" s="73">
        <v>21.84</v>
      </c>
      <c r="V77" s="74">
        <v>-25</v>
      </c>
      <c r="W77">
        <v>19.66</v>
      </c>
      <c r="X77">
        <v>1.96</v>
      </c>
      <c r="Y77">
        <v>-25</v>
      </c>
      <c r="Z77">
        <v>0.22</v>
      </c>
      <c r="AA77">
        <v>0</v>
      </c>
    </row>
    <row r="78" spans="7:27">
      <c r="G78" t="s">
        <v>120</v>
      </c>
      <c r="H78" s="73">
        <v>18.149999999999999</v>
      </c>
      <c r="I78" s="46">
        <v>1.1299999999999999</v>
      </c>
      <c r="J78" s="46">
        <v>0</v>
      </c>
      <c r="K78" s="46">
        <v>0</v>
      </c>
      <c r="L78" s="46">
        <v>0</v>
      </c>
      <c r="M78" s="74">
        <v>0.23</v>
      </c>
      <c r="N78" s="73">
        <v>0</v>
      </c>
      <c r="O78" s="46">
        <v>0</v>
      </c>
      <c r="P78" s="46">
        <v>0</v>
      </c>
      <c r="Q78" s="46">
        <v>-28</v>
      </c>
      <c r="R78" s="46">
        <v>0</v>
      </c>
      <c r="S78" s="74">
        <v>0</v>
      </c>
      <c r="U78" s="73">
        <v>19.510000000000002</v>
      </c>
      <c r="V78" s="74">
        <v>-28</v>
      </c>
      <c r="W78">
        <v>18.149999999999999</v>
      </c>
      <c r="X78">
        <v>1.1299999999999999</v>
      </c>
      <c r="Y78">
        <v>-28</v>
      </c>
      <c r="Z78">
        <v>0.23</v>
      </c>
      <c r="AA78">
        <v>0</v>
      </c>
    </row>
    <row r="79" spans="7:27">
      <c r="G79" t="s">
        <v>121</v>
      </c>
      <c r="H79" s="73">
        <v>9.1999999999999993</v>
      </c>
      <c r="I79" s="46">
        <v>0</v>
      </c>
      <c r="J79" s="46">
        <v>0</v>
      </c>
      <c r="K79" s="46">
        <v>0</v>
      </c>
      <c r="L79" s="46">
        <v>0</v>
      </c>
      <c r="M79" s="74">
        <v>0.23</v>
      </c>
      <c r="N79" s="73">
        <v>0</v>
      </c>
      <c r="O79" s="46">
        <v>0</v>
      </c>
      <c r="P79" s="46">
        <v>0</v>
      </c>
      <c r="Q79" s="46">
        <v>-30</v>
      </c>
      <c r="R79" s="46">
        <v>0</v>
      </c>
      <c r="S79" s="74">
        <v>0</v>
      </c>
      <c r="U79" s="73">
        <v>9.43</v>
      </c>
      <c r="V79" s="74">
        <v>-30</v>
      </c>
      <c r="W79">
        <v>9.1999999999999993</v>
      </c>
      <c r="X79">
        <v>0</v>
      </c>
      <c r="Y79">
        <v>-30</v>
      </c>
      <c r="Z79">
        <v>0.23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0.26</v>
      </c>
      <c r="N80" s="73">
        <v>0</v>
      </c>
      <c r="O80" s="46">
        <v>0</v>
      </c>
      <c r="P80" s="46">
        <v>0</v>
      </c>
      <c r="Q80" s="46">
        <v>-35</v>
      </c>
      <c r="R80" s="46">
        <v>0</v>
      </c>
      <c r="S80" s="74">
        <v>0</v>
      </c>
      <c r="U80" s="73">
        <v>0.26</v>
      </c>
      <c r="V80" s="74">
        <v>-35</v>
      </c>
      <c r="W80">
        <v>0</v>
      </c>
      <c r="X80">
        <v>0</v>
      </c>
      <c r="Y80">
        <v>-35</v>
      </c>
      <c r="Z80">
        <v>0.26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0.35</v>
      </c>
      <c r="N81" s="73">
        <v>0</v>
      </c>
      <c r="O81" s="46">
        <v>0</v>
      </c>
      <c r="P81" s="46">
        <v>-46</v>
      </c>
      <c r="Q81" s="46">
        <v>-40</v>
      </c>
      <c r="R81" s="46">
        <v>0</v>
      </c>
      <c r="S81" s="74">
        <v>0</v>
      </c>
      <c r="U81" s="73">
        <v>0.35</v>
      </c>
      <c r="V81" s="74">
        <v>-86</v>
      </c>
      <c r="W81">
        <v>0</v>
      </c>
      <c r="X81">
        <v>0</v>
      </c>
      <c r="Y81">
        <v>-40</v>
      </c>
      <c r="Z81">
        <v>0.35</v>
      </c>
      <c r="AA81">
        <v>-46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0.51</v>
      </c>
      <c r="N82" s="73">
        <v>0</v>
      </c>
      <c r="O82" s="46">
        <v>0</v>
      </c>
      <c r="P82" s="46">
        <v>-110.99</v>
      </c>
      <c r="Q82" s="46">
        <v>-40</v>
      </c>
      <c r="R82" s="46">
        <v>0</v>
      </c>
      <c r="S82" s="74">
        <v>0</v>
      </c>
      <c r="U82" s="73">
        <v>0.51</v>
      </c>
      <c r="V82" s="74">
        <v>-150.99</v>
      </c>
      <c r="W82">
        <v>0</v>
      </c>
      <c r="X82">
        <v>0</v>
      </c>
      <c r="Y82">
        <v>-40</v>
      </c>
      <c r="Z82">
        <v>0.51</v>
      </c>
      <c r="AA82">
        <v>-110.99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0.84</v>
      </c>
      <c r="N83" s="73">
        <v>0</v>
      </c>
      <c r="O83" s="46">
        <v>0</v>
      </c>
      <c r="P83" s="46">
        <v>-179.99</v>
      </c>
      <c r="Q83" s="46">
        <v>-40</v>
      </c>
      <c r="R83" s="46">
        <v>0</v>
      </c>
      <c r="S83" s="74">
        <v>0</v>
      </c>
      <c r="U83" s="73">
        <v>0.84</v>
      </c>
      <c r="V83" s="74">
        <v>-219.99</v>
      </c>
      <c r="W83">
        <v>0</v>
      </c>
      <c r="X83">
        <v>0</v>
      </c>
      <c r="Y83">
        <v>-40</v>
      </c>
      <c r="Z83">
        <v>0.84</v>
      </c>
      <c r="AA83">
        <v>-179.99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0.87</v>
      </c>
      <c r="N84" s="73">
        <v>0</v>
      </c>
      <c r="O84" s="46">
        <v>0</v>
      </c>
      <c r="P84" s="46">
        <v>-147.99</v>
      </c>
      <c r="Q84" s="46">
        <v>-40</v>
      </c>
      <c r="R84" s="46">
        <v>0</v>
      </c>
      <c r="S84" s="74">
        <v>0</v>
      </c>
      <c r="U84" s="73">
        <v>0.87</v>
      </c>
      <c r="V84" s="74">
        <v>-187.99</v>
      </c>
      <c r="W84">
        <v>0</v>
      </c>
      <c r="X84">
        <v>0</v>
      </c>
      <c r="Y84">
        <v>-40</v>
      </c>
      <c r="Z84">
        <v>0.87</v>
      </c>
      <c r="AA84">
        <v>-147.99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1.36</v>
      </c>
      <c r="N85" s="73">
        <v>0</v>
      </c>
      <c r="O85" s="46">
        <v>0</v>
      </c>
      <c r="P85" s="46">
        <v>-187</v>
      </c>
      <c r="Q85" s="46">
        <v>-45</v>
      </c>
      <c r="R85" s="46">
        <v>0</v>
      </c>
      <c r="S85" s="74">
        <v>0</v>
      </c>
      <c r="U85" s="73">
        <v>1.36</v>
      </c>
      <c r="V85" s="74">
        <v>-232</v>
      </c>
      <c r="W85">
        <v>0</v>
      </c>
      <c r="X85">
        <v>0</v>
      </c>
      <c r="Y85">
        <v>-45</v>
      </c>
      <c r="Z85">
        <v>1.36</v>
      </c>
      <c r="AA85">
        <v>-187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1.52</v>
      </c>
      <c r="N86" s="73">
        <v>0</v>
      </c>
      <c r="O86" s="46">
        <v>0</v>
      </c>
      <c r="P86" s="46">
        <v>-230.99</v>
      </c>
      <c r="Q86" s="46">
        <v>-45</v>
      </c>
      <c r="R86" s="46">
        <v>0</v>
      </c>
      <c r="S86" s="74">
        <v>0</v>
      </c>
      <c r="U86" s="73">
        <v>1.52</v>
      </c>
      <c r="V86" s="74">
        <v>-275.99</v>
      </c>
      <c r="W86">
        <v>0</v>
      </c>
      <c r="X86">
        <v>0</v>
      </c>
      <c r="Y86">
        <v>-45</v>
      </c>
      <c r="Z86">
        <v>1.52</v>
      </c>
      <c r="AA86">
        <v>-230.99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2.46</v>
      </c>
      <c r="N87" s="73">
        <v>0</v>
      </c>
      <c r="O87" s="46">
        <v>0</v>
      </c>
      <c r="P87" s="46">
        <v>-269</v>
      </c>
      <c r="Q87" s="46">
        <v>-50</v>
      </c>
      <c r="R87" s="46">
        <v>0</v>
      </c>
      <c r="S87" s="74">
        <v>0</v>
      </c>
      <c r="U87" s="73">
        <v>2.46</v>
      </c>
      <c r="V87" s="74">
        <v>-319</v>
      </c>
      <c r="W87">
        <v>0</v>
      </c>
      <c r="X87">
        <v>0</v>
      </c>
      <c r="Y87">
        <v>-50</v>
      </c>
      <c r="Z87">
        <v>2.46</v>
      </c>
      <c r="AA87">
        <v>-269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2.75</v>
      </c>
      <c r="N88" s="73">
        <v>0</v>
      </c>
      <c r="O88" s="46">
        <v>0</v>
      </c>
      <c r="P88" s="46">
        <v>-286</v>
      </c>
      <c r="Q88" s="46">
        <v>-52</v>
      </c>
      <c r="R88" s="46">
        <v>0</v>
      </c>
      <c r="S88" s="74">
        <v>0</v>
      </c>
      <c r="U88" s="73">
        <v>2.75</v>
      </c>
      <c r="V88" s="74">
        <v>-338</v>
      </c>
      <c r="W88">
        <v>0</v>
      </c>
      <c r="X88">
        <v>0</v>
      </c>
      <c r="Y88">
        <v>-52</v>
      </c>
      <c r="Z88">
        <v>2.75</v>
      </c>
      <c r="AA88">
        <v>-286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3.17</v>
      </c>
      <c r="N89" s="73">
        <v>0</v>
      </c>
      <c r="O89" s="46">
        <v>0</v>
      </c>
      <c r="P89" s="46">
        <v>-286</v>
      </c>
      <c r="Q89" s="46">
        <v>-55</v>
      </c>
      <c r="R89" s="46">
        <v>0</v>
      </c>
      <c r="S89" s="74">
        <v>0</v>
      </c>
      <c r="U89" s="73">
        <v>3.17</v>
      </c>
      <c r="V89" s="74">
        <v>-341</v>
      </c>
      <c r="W89">
        <v>0</v>
      </c>
      <c r="X89">
        <v>0</v>
      </c>
      <c r="Y89">
        <v>-55</v>
      </c>
      <c r="Z89">
        <v>3.17</v>
      </c>
      <c r="AA89">
        <v>-286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3.42</v>
      </c>
      <c r="N90" s="73">
        <v>0</v>
      </c>
      <c r="O90" s="46">
        <v>0</v>
      </c>
      <c r="P90" s="46">
        <v>-295</v>
      </c>
      <c r="Q90" s="46">
        <v>-57</v>
      </c>
      <c r="R90" s="46">
        <v>0</v>
      </c>
      <c r="S90" s="74">
        <v>0</v>
      </c>
      <c r="U90" s="73">
        <v>3.42</v>
      </c>
      <c r="V90" s="74">
        <v>-352</v>
      </c>
      <c r="W90">
        <v>0</v>
      </c>
      <c r="X90">
        <v>0</v>
      </c>
      <c r="Y90">
        <v>-57</v>
      </c>
      <c r="Z90">
        <v>3.42</v>
      </c>
      <c r="AA90">
        <v>-295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3.55</v>
      </c>
      <c r="N91" s="73">
        <v>0</v>
      </c>
      <c r="O91" s="46">
        <v>0</v>
      </c>
      <c r="P91" s="46">
        <v>-172</v>
      </c>
      <c r="Q91" s="46">
        <v>-59</v>
      </c>
      <c r="R91" s="46">
        <v>0</v>
      </c>
      <c r="S91" s="74">
        <v>0</v>
      </c>
      <c r="U91" s="73">
        <v>3.55</v>
      </c>
      <c r="V91" s="74">
        <v>-231</v>
      </c>
      <c r="W91">
        <v>0</v>
      </c>
      <c r="X91">
        <v>0</v>
      </c>
      <c r="Y91">
        <v>-59</v>
      </c>
      <c r="Z91">
        <v>3.55</v>
      </c>
      <c r="AA91">
        <v>-172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3.75</v>
      </c>
      <c r="N92" s="73">
        <v>0</v>
      </c>
      <c r="O92" s="46">
        <v>0</v>
      </c>
      <c r="P92" s="46">
        <v>-200</v>
      </c>
      <c r="Q92" s="46">
        <v>-62</v>
      </c>
      <c r="R92" s="46">
        <v>0</v>
      </c>
      <c r="S92" s="74">
        <v>0</v>
      </c>
      <c r="U92" s="73">
        <v>3.75</v>
      </c>
      <c r="V92" s="74">
        <v>-262</v>
      </c>
      <c r="W92">
        <v>0</v>
      </c>
      <c r="X92">
        <v>0</v>
      </c>
      <c r="Y92">
        <v>-62</v>
      </c>
      <c r="Z92">
        <v>3.75</v>
      </c>
      <c r="AA92">
        <v>-200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3.74</v>
      </c>
      <c r="N93" s="73">
        <v>0</v>
      </c>
      <c r="O93" s="46">
        <v>0</v>
      </c>
      <c r="P93" s="46">
        <v>-221</v>
      </c>
      <c r="Q93" s="46">
        <v>-65</v>
      </c>
      <c r="R93" s="46">
        <v>0</v>
      </c>
      <c r="S93" s="74">
        <v>0</v>
      </c>
      <c r="U93" s="73">
        <v>3.74</v>
      </c>
      <c r="V93" s="74">
        <v>-286</v>
      </c>
      <c r="W93">
        <v>0</v>
      </c>
      <c r="X93">
        <v>0</v>
      </c>
      <c r="Y93">
        <v>-65</v>
      </c>
      <c r="Z93">
        <v>3.74</v>
      </c>
      <c r="AA93">
        <v>-221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3.71</v>
      </c>
      <c r="N94" s="73">
        <v>0</v>
      </c>
      <c r="O94" s="46">
        <v>0</v>
      </c>
      <c r="P94" s="46">
        <v>-219</v>
      </c>
      <c r="Q94" s="46">
        <v>-67</v>
      </c>
      <c r="R94" s="46">
        <v>0</v>
      </c>
      <c r="S94" s="74">
        <v>0</v>
      </c>
      <c r="U94" s="73">
        <v>3.71</v>
      </c>
      <c r="V94" s="74">
        <v>-286</v>
      </c>
      <c r="W94">
        <v>0</v>
      </c>
      <c r="X94">
        <v>0</v>
      </c>
      <c r="Y94">
        <v>-67</v>
      </c>
      <c r="Z94">
        <v>3.71</v>
      </c>
      <c r="AA94">
        <v>-219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3.94</v>
      </c>
      <c r="N95" s="73">
        <v>0</v>
      </c>
      <c r="O95" s="46">
        <v>0</v>
      </c>
      <c r="P95" s="46">
        <v>-241</v>
      </c>
      <c r="Q95" s="46">
        <v>-60</v>
      </c>
      <c r="R95" s="46">
        <v>0</v>
      </c>
      <c r="S95" s="74">
        <v>0</v>
      </c>
      <c r="U95" s="73">
        <v>3.94</v>
      </c>
      <c r="V95" s="74">
        <v>-301</v>
      </c>
      <c r="W95">
        <v>0</v>
      </c>
      <c r="X95">
        <v>0</v>
      </c>
      <c r="Y95">
        <v>-60</v>
      </c>
      <c r="Z95">
        <v>3.94</v>
      </c>
      <c r="AA95">
        <v>-241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2.08</v>
      </c>
      <c r="N96" s="73">
        <v>0</v>
      </c>
      <c r="O96" s="46">
        <v>0</v>
      </c>
      <c r="P96" s="46">
        <v>-256</v>
      </c>
      <c r="Q96" s="46">
        <v>-59</v>
      </c>
      <c r="R96" s="46">
        <v>0</v>
      </c>
      <c r="S96" s="74">
        <v>0</v>
      </c>
      <c r="U96" s="73">
        <v>2.08</v>
      </c>
      <c r="V96" s="74">
        <v>-315</v>
      </c>
      <c r="W96">
        <v>0</v>
      </c>
      <c r="X96">
        <v>0</v>
      </c>
      <c r="Y96">
        <v>-59</v>
      </c>
      <c r="Z96">
        <v>2.08</v>
      </c>
      <c r="AA96">
        <v>-256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4.6399999999999997</v>
      </c>
      <c r="N97" s="73">
        <v>0</v>
      </c>
      <c r="O97" s="46">
        <v>0</v>
      </c>
      <c r="P97" s="46">
        <v>-283</v>
      </c>
      <c r="Q97" s="46">
        <v>-58</v>
      </c>
      <c r="R97" s="46">
        <v>0</v>
      </c>
      <c r="S97" s="74">
        <v>0</v>
      </c>
      <c r="U97" s="73">
        <v>4.6399999999999997</v>
      </c>
      <c r="V97" s="74">
        <v>-341</v>
      </c>
      <c r="W97">
        <v>0</v>
      </c>
      <c r="X97">
        <v>0</v>
      </c>
      <c r="Y97">
        <v>-58</v>
      </c>
      <c r="Z97">
        <v>4.6399999999999997</v>
      </c>
      <c r="AA97">
        <v>-283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-319</v>
      </c>
      <c r="Q98" s="46">
        <v>-55</v>
      </c>
      <c r="R98" s="46">
        <v>0</v>
      </c>
      <c r="S98" s="74">
        <v>0</v>
      </c>
      <c r="U98" s="73">
        <v>0</v>
      </c>
      <c r="V98" s="74">
        <v>-374</v>
      </c>
      <c r="W98">
        <v>0</v>
      </c>
      <c r="X98">
        <v>0</v>
      </c>
      <c r="Y98">
        <v>-55</v>
      </c>
      <c r="Z98">
        <v>0</v>
      </c>
      <c r="AA98">
        <v>-319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2.8542500000000002E-2</v>
      </c>
      <c r="I99" s="69">
        <f t="shared" ref="I99:BQ99" si="1">SUM(I3:I98)/4000</f>
        <v>2.4024999999999997E-3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5.120750000000001E-2</v>
      </c>
      <c r="N99" s="68">
        <f t="shared" si="1"/>
        <v>0</v>
      </c>
      <c r="O99" s="69">
        <f t="shared" si="1"/>
        <v>-3.3228499999999999</v>
      </c>
      <c r="P99" s="69">
        <f t="shared" si="1"/>
        <v>-5.6095900000000016</v>
      </c>
      <c r="Q99" s="69">
        <f t="shared" si="1"/>
        <v>-0.57843000000000011</v>
      </c>
      <c r="R99" s="69">
        <f t="shared" si="1"/>
        <v>0</v>
      </c>
      <c r="S99" s="70">
        <f t="shared" si="1"/>
        <v>0</v>
      </c>
      <c r="U99" s="68">
        <f t="shared" si="1"/>
        <v>8.2152499999999989E-2</v>
      </c>
      <c r="V99" s="70">
        <f t="shared" si="1"/>
        <v>-9.5108699999999988</v>
      </c>
      <c r="W99">
        <f t="shared" si="1"/>
        <v>2.8542500000000002E-2</v>
      </c>
      <c r="X99">
        <f t="shared" si="1"/>
        <v>-3.3204475000000007</v>
      </c>
      <c r="Y99">
        <f t="shared" si="1"/>
        <v>-0.57843000000000011</v>
      </c>
      <c r="Z99">
        <f t="shared" si="1"/>
        <v>5.120750000000001E-2</v>
      </c>
      <c r="AA99">
        <f t="shared" si="1"/>
        <v>-5.6095900000000016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9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145</v>
      </c>
      <c r="Y1" t="s">
        <v>145</v>
      </c>
      <c r="Z1" t="s">
        <v>529</v>
      </c>
      <c r="AA1" t="s">
        <v>145</v>
      </c>
      <c r="AB1" t="s">
        <v>530</v>
      </c>
      <c r="AC1" t="s">
        <v>146</v>
      </c>
      <c r="AD1" t="s">
        <v>531</v>
      </c>
      <c r="AE1" t="s">
        <v>532</v>
      </c>
      <c r="AF1" t="s">
        <v>146</v>
      </c>
      <c r="AG1" t="s">
        <v>146</v>
      </c>
      <c r="AH1" t="s">
        <v>146</v>
      </c>
      <c r="AI1" t="s">
        <v>535</v>
      </c>
      <c r="AJ1" s="38"/>
      <c r="AK1" s="38"/>
      <c r="AL1" s="38"/>
      <c r="AM1" s="38"/>
    </row>
    <row r="2" spans="1:3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45219</v>
      </c>
      <c r="W2" s="28" t="s">
        <v>148</v>
      </c>
      <c r="X2" t="s">
        <v>528</v>
      </c>
      <c r="Y2" t="s">
        <v>528</v>
      </c>
      <c r="Z2" t="s">
        <v>148</v>
      </c>
      <c r="AA2" t="s">
        <v>528</v>
      </c>
      <c r="AB2" t="s">
        <v>149</v>
      </c>
      <c r="AC2" t="s">
        <v>528</v>
      </c>
      <c r="AD2" t="s">
        <v>370</v>
      </c>
      <c r="AE2" t="s">
        <v>358</v>
      </c>
      <c r="AF2" t="s">
        <v>533</v>
      </c>
      <c r="AG2" t="s">
        <v>533</v>
      </c>
      <c r="AH2" t="s">
        <v>534</v>
      </c>
      <c r="AI2" t="s">
        <v>370</v>
      </c>
      <c r="AJ2" s="38"/>
      <c r="AK2" s="38"/>
      <c r="AL2" s="38"/>
      <c r="AM2" s="38"/>
    </row>
    <row r="3" spans="1:39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5.54</v>
      </c>
      <c r="K3" s="53">
        <v>62.82</v>
      </c>
      <c r="L3" s="53">
        <v>6.77</v>
      </c>
      <c r="M3" s="72">
        <v>0</v>
      </c>
      <c r="N3" s="71">
        <v>119.82</v>
      </c>
      <c r="O3" s="53">
        <v>142.71</v>
      </c>
      <c r="P3" s="53">
        <v>0</v>
      </c>
      <c r="Q3" s="53">
        <v>0</v>
      </c>
      <c r="R3" s="53">
        <v>0</v>
      </c>
      <c r="S3" s="72">
        <v>0</v>
      </c>
      <c r="W3">
        <v>62.82</v>
      </c>
      <c r="X3">
        <v>99.42</v>
      </c>
      <c r="Y3">
        <v>20.399999999999999</v>
      </c>
      <c r="Z3">
        <v>0</v>
      </c>
      <c r="AA3">
        <v>0</v>
      </c>
      <c r="AB3">
        <v>5.54</v>
      </c>
      <c r="AC3">
        <v>42.71</v>
      </c>
      <c r="AD3">
        <v>6.77</v>
      </c>
      <c r="AE3">
        <v>0.57999999999999996</v>
      </c>
      <c r="AF3">
        <v>0</v>
      </c>
      <c r="AG3">
        <v>100</v>
      </c>
      <c r="AH3">
        <v>0</v>
      </c>
      <c r="AI3">
        <v>0</v>
      </c>
    </row>
    <row r="4" spans="1:39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5.54</v>
      </c>
      <c r="K4" s="46">
        <v>62.82</v>
      </c>
      <c r="L4" s="46">
        <v>6.77</v>
      </c>
      <c r="M4" s="74">
        <v>0</v>
      </c>
      <c r="N4" s="73">
        <v>119.82</v>
      </c>
      <c r="O4" s="46">
        <v>142.71</v>
      </c>
      <c r="P4" s="46">
        <v>0</v>
      </c>
      <c r="Q4" s="46">
        <v>0</v>
      </c>
      <c r="R4" s="46">
        <v>0</v>
      </c>
      <c r="S4" s="74">
        <v>0</v>
      </c>
      <c r="W4">
        <v>62.82</v>
      </c>
      <c r="X4">
        <v>99.42</v>
      </c>
      <c r="Y4">
        <v>20.399999999999999</v>
      </c>
      <c r="Z4">
        <v>0</v>
      </c>
      <c r="AA4">
        <v>0</v>
      </c>
      <c r="AB4">
        <v>5.54</v>
      </c>
      <c r="AC4">
        <v>42.71</v>
      </c>
      <c r="AD4">
        <v>6.77</v>
      </c>
      <c r="AE4">
        <v>0.57999999999999996</v>
      </c>
      <c r="AF4">
        <v>0</v>
      </c>
      <c r="AG4">
        <v>100</v>
      </c>
      <c r="AH4">
        <v>0</v>
      </c>
      <c r="AI4">
        <v>0</v>
      </c>
    </row>
    <row r="5" spans="1:39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5.54</v>
      </c>
      <c r="K5" s="46">
        <v>62.82</v>
      </c>
      <c r="L5" s="46">
        <v>6.77</v>
      </c>
      <c r="M5" s="74">
        <v>0</v>
      </c>
      <c r="N5" s="73">
        <v>119.82</v>
      </c>
      <c r="O5" s="46">
        <v>142.71</v>
      </c>
      <c r="P5" s="46">
        <v>0</v>
      </c>
      <c r="Q5" s="46">
        <v>0</v>
      </c>
      <c r="R5" s="46">
        <v>0</v>
      </c>
      <c r="S5" s="74">
        <v>0</v>
      </c>
      <c r="W5">
        <v>62.82</v>
      </c>
      <c r="X5">
        <v>99.42</v>
      </c>
      <c r="Y5">
        <v>20.399999999999999</v>
      </c>
      <c r="Z5">
        <v>0</v>
      </c>
      <c r="AA5">
        <v>0</v>
      </c>
      <c r="AB5">
        <v>5.54</v>
      </c>
      <c r="AC5">
        <v>42.71</v>
      </c>
      <c r="AD5">
        <v>6.77</v>
      </c>
      <c r="AE5">
        <v>0.57999999999999996</v>
      </c>
      <c r="AF5">
        <v>0</v>
      </c>
      <c r="AG5">
        <v>100</v>
      </c>
      <c r="AH5">
        <v>0</v>
      </c>
      <c r="AI5">
        <v>0</v>
      </c>
    </row>
    <row r="6" spans="1:39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5.54</v>
      </c>
      <c r="K6" s="46">
        <v>62.82</v>
      </c>
      <c r="L6" s="46">
        <v>6.77</v>
      </c>
      <c r="M6" s="74">
        <v>0</v>
      </c>
      <c r="N6" s="73">
        <v>119.82</v>
      </c>
      <c r="O6" s="46">
        <v>142.71</v>
      </c>
      <c r="P6" s="46">
        <v>0</v>
      </c>
      <c r="Q6" s="46">
        <v>0</v>
      </c>
      <c r="R6" s="46">
        <v>0</v>
      </c>
      <c r="S6" s="74">
        <v>0</v>
      </c>
      <c r="W6">
        <v>62.82</v>
      </c>
      <c r="X6">
        <v>99.42</v>
      </c>
      <c r="Y6">
        <v>20.399999999999999</v>
      </c>
      <c r="Z6">
        <v>0</v>
      </c>
      <c r="AA6">
        <v>0</v>
      </c>
      <c r="AB6">
        <v>5.54</v>
      </c>
      <c r="AC6">
        <v>42.71</v>
      </c>
      <c r="AD6">
        <v>6.77</v>
      </c>
      <c r="AE6">
        <v>0.57999999999999996</v>
      </c>
      <c r="AF6">
        <v>0</v>
      </c>
      <c r="AG6">
        <v>100</v>
      </c>
      <c r="AH6">
        <v>0</v>
      </c>
      <c r="AI6">
        <v>0</v>
      </c>
    </row>
    <row r="7" spans="1:39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5.44</v>
      </c>
      <c r="K7" s="46">
        <v>62.82</v>
      </c>
      <c r="L7" s="46">
        <v>6.77</v>
      </c>
      <c r="M7" s="74">
        <v>0</v>
      </c>
      <c r="N7" s="73">
        <v>119.82</v>
      </c>
      <c r="O7" s="46">
        <v>142.71</v>
      </c>
      <c r="P7" s="46">
        <v>0</v>
      </c>
      <c r="Q7" s="46">
        <v>0</v>
      </c>
      <c r="R7" s="46">
        <v>0</v>
      </c>
      <c r="S7" s="74">
        <v>0</v>
      </c>
      <c r="W7">
        <v>62.82</v>
      </c>
      <c r="X7">
        <v>99.42</v>
      </c>
      <c r="Y7">
        <v>20.399999999999999</v>
      </c>
      <c r="Z7">
        <v>0</v>
      </c>
      <c r="AA7">
        <v>0</v>
      </c>
      <c r="AB7">
        <v>5.44</v>
      </c>
      <c r="AC7">
        <v>42.71</v>
      </c>
      <c r="AD7">
        <v>6.77</v>
      </c>
      <c r="AE7">
        <v>0.53</v>
      </c>
      <c r="AF7">
        <v>0</v>
      </c>
      <c r="AG7">
        <v>100</v>
      </c>
      <c r="AH7">
        <v>0</v>
      </c>
      <c r="AI7">
        <v>0</v>
      </c>
    </row>
    <row r="8" spans="1:39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5.44</v>
      </c>
      <c r="K8" s="46">
        <v>62.82</v>
      </c>
      <c r="L8" s="46">
        <v>6.77</v>
      </c>
      <c r="M8" s="74">
        <v>0</v>
      </c>
      <c r="N8" s="73">
        <v>119.82</v>
      </c>
      <c r="O8" s="46">
        <v>142.71</v>
      </c>
      <c r="P8" s="46">
        <v>0</v>
      </c>
      <c r="Q8" s="46">
        <v>0</v>
      </c>
      <c r="R8" s="46">
        <v>0</v>
      </c>
      <c r="S8" s="74">
        <v>0</v>
      </c>
      <c r="W8">
        <v>62.82</v>
      </c>
      <c r="X8">
        <v>99.42</v>
      </c>
      <c r="Y8">
        <v>20.399999999999999</v>
      </c>
      <c r="Z8">
        <v>0</v>
      </c>
      <c r="AA8">
        <v>0</v>
      </c>
      <c r="AB8">
        <v>5.44</v>
      </c>
      <c r="AC8">
        <v>42.71</v>
      </c>
      <c r="AD8">
        <v>6.77</v>
      </c>
      <c r="AE8">
        <v>0.53</v>
      </c>
      <c r="AF8">
        <v>0</v>
      </c>
      <c r="AG8">
        <v>100</v>
      </c>
      <c r="AH8">
        <v>0</v>
      </c>
      <c r="AI8">
        <v>0</v>
      </c>
    </row>
    <row r="9" spans="1:39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5.44</v>
      </c>
      <c r="K9" s="46">
        <v>62.82</v>
      </c>
      <c r="L9" s="46">
        <v>6.77</v>
      </c>
      <c r="M9" s="74">
        <v>0</v>
      </c>
      <c r="N9" s="73">
        <v>119.82</v>
      </c>
      <c r="O9" s="46">
        <v>142.71</v>
      </c>
      <c r="P9" s="46">
        <v>0</v>
      </c>
      <c r="Q9" s="46">
        <v>0</v>
      </c>
      <c r="R9" s="46">
        <v>0</v>
      </c>
      <c r="S9" s="74">
        <v>0</v>
      </c>
      <c r="W9">
        <v>62.82</v>
      </c>
      <c r="X9">
        <v>99.42</v>
      </c>
      <c r="Y9">
        <v>20.399999999999999</v>
      </c>
      <c r="Z9">
        <v>0</v>
      </c>
      <c r="AA9">
        <v>0</v>
      </c>
      <c r="AB9">
        <v>5.44</v>
      </c>
      <c r="AC9">
        <v>42.71</v>
      </c>
      <c r="AD9">
        <v>6.77</v>
      </c>
      <c r="AE9">
        <v>0.53</v>
      </c>
      <c r="AF9">
        <v>0</v>
      </c>
      <c r="AG9">
        <v>100</v>
      </c>
      <c r="AH9">
        <v>0</v>
      </c>
      <c r="AI9">
        <v>0</v>
      </c>
    </row>
    <row r="10" spans="1:39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5.44</v>
      </c>
      <c r="K10" s="46">
        <v>62.82</v>
      </c>
      <c r="L10" s="46">
        <v>6.77</v>
      </c>
      <c r="M10" s="74">
        <v>0</v>
      </c>
      <c r="N10" s="73">
        <v>119.82</v>
      </c>
      <c r="O10" s="46">
        <v>142.71</v>
      </c>
      <c r="P10" s="46">
        <v>0</v>
      </c>
      <c r="Q10" s="46">
        <v>0</v>
      </c>
      <c r="R10" s="46">
        <v>0</v>
      </c>
      <c r="S10" s="74">
        <v>0</v>
      </c>
      <c r="W10">
        <v>62.82</v>
      </c>
      <c r="X10">
        <v>99.42</v>
      </c>
      <c r="Y10">
        <v>20.399999999999999</v>
      </c>
      <c r="Z10">
        <v>0</v>
      </c>
      <c r="AA10">
        <v>0</v>
      </c>
      <c r="AB10">
        <v>5.44</v>
      </c>
      <c r="AC10">
        <v>42.71</v>
      </c>
      <c r="AD10">
        <v>6.77</v>
      </c>
      <c r="AE10">
        <v>0.53</v>
      </c>
      <c r="AF10">
        <v>0</v>
      </c>
      <c r="AG10">
        <v>100</v>
      </c>
      <c r="AH10">
        <v>0</v>
      </c>
      <c r="AI10">
        <v>0</v>
      </c>
    </row>
    <row r="11" spans="1:39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5.35</v>
      </c>
      <c r="K11" s="46">
        <v>62.82</v>
      </c>
      <c r="L11" s="46">
        <v>6.77</v>
      </c>
      <c r="M11" s="74">
        <v>0</v>
      </c>
      <c r="N11" s="73">
        <v>119.82</v>
      </c>
      <c r="O11" s="46">
        <v>142.71</v>
      </c>
      <c r="P11" s="46">
        <v>0</v>
      </c>
      <c r="Q11" s="46">
        <v>0</v>
      </c>
      <c r="R11" s="46">
        <v>0</v>
      </c>
      <c r="S11" s="74">
        <v>0</v>
      </c>
      <c r="W11">
        <v>62.82</v>
      </c>
      <c r="X11">
        <v>99.42</v>
      </c>
      <c r="Y11">
        <v>20.399999999999999</v>
      </c>
      <c r="Z11">
        <v>0</v>
      </c>
      <c r="AA11">
        <v>0</v>
      </c>
      <c r="AB11">
        <v>5.35</v>
      </c>
      <c r="AC11">
        <v>42.71</v>
      </c>
      <c r="AD11">
        <v>6.77</v>
      </c>
      <c r="AE11">
        <v>0.53</v>
      </c>
      <c r="AF11">
        <v>0</v>
      </c>
      <c r="AG11">
        <v>100</v>
      </c>
      <c r="AH11">
        <v>0</v>
      </c>
      <c r="AI11">
        <v>0</v>
      </c>
    </row>
    <row r="12" spans="1:39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5.35</v>
      </c>
      <c r="K12" s="46">
        <v>62.82</v>
      </c>
      <c r="L12" s="46">
        <v>6.77</v>
      </c>
      <c r="M12" s="74">
        <v>0</v>
      </c>
      <c r="N12" s="73">
        <v>119.82</v>
      </c>
      <c r="O12" s="46">
        <v>142.71</v>
      </c>
      <c r="P12" s="46">
        <v>0</v>
      </c>
      <c r="Q12" s="46">
        <v>0</v>
      </c>
      <c r="R12" s="46">
        <v>0</v>
      </c>
      <c r="S12" s="74">
        <v>0</v>
      </c>
      <c r="W12">
        <v>62.82</v>
      </c>
      <c r="X12">
        <v>99.42</v>
      </c>
      <c r="Y12">
        <v>20.399999999999999</v>
      </c>
      <c r="Z12">
        <v>0</v>
      </c>
      <c r="AA12">
        <v>0</v>
      </c>
      <c r="AB12">
        <v>5.35</v>
      </c>
      <c r="AC12">
        <v>42.71</v>
      </c>
      <c r="AD12">
        <v>6.77</v>
      </c>
      <c r="AE12">
        <v>0.53</v>
      </c>
      <c r="AF12">
        <v>0</v>
      </c>
      <c r="AG12">
        <v>100</v>
      </c>
      <c r="AH12">
        <v>0</v>
      </c>
      <c r="AI12">
        <v>0</v>
      </c>
    </row>
    <row r="13" spans="1:39">
      <c r="A13" t="s">
        <v>242</v>
      </c>
      <c r="G13" t="s">
        <v>55</v>
      </c>
      <c r="H13" s="73">
        <v>0.53</v>
      </c>
      <c r="I13" s="46">
        <v>0</v>
      </c>
      <c r="J13" s="46">
        <v>5.35</v>
      </c>
      <c r="K13" s="46">
        <v>62.82</v>
      </c>
      <c r="L13" s="46">
        <v>6.77</v>
      </c>
      <c r="M13" s="74">
        <v>0</v>
      </c>
      <c r="N13" s="73">
        <v>119.82</v>
      </c>
      <c r="O13" s="46">
        <v>142.71</v>
      </c>
      <c r="P13" s="46">
        <v>0</v>
      </c>
      <c r="Q13" s="46">
        <v>0</v>
      </c>
      <c r="R13" s="46">
        <v>0</v>
      </c>
      <c r="S13" s="74">
        <v>0</v>
      </c>
      <c r="W13">
        <v>62.82</v>
      </c>
      <c r="X13">
        <v>99.42</v>
      </c>
      <c r="Y13">
        <v>20.399999999999999</v>
      </c>
      <c r="Z13">
        <v>0</v>
      </c>
      <c r="AA13">
        <v>0</v>
      </c>
      <c r="AB13">
        <v>5.35</v>
      </c>
      <c r="AC13">
        <v>42.71</v>
      </c>
      <c r="AD13">
        <v>6.77</v>
      </c>
      <c r="AE13">
        <v>0.53</v>
      </c>
      <c r="AF13">
        <v>0</v>
      </c>
      <c r="AG13">
        <v>100</v>
      </c>
      <c r="AH13">
        <v>0</v>
      </c>
      <c r="AI13">
        <v>0</v>
      </c>
    </row>
    <row r="14" spans="1:39">
      <c r="A14" t="s">
        <v>243</v>
      </c>
      <c r="G14" t="s">
        <v>56</v>
      </c>
      <c r="H14" s="73">
        <v>0.53</v>
      </c>
      <c r="I14" s="46">
        <v>0</v>
      </c>
      <c r="J14" s="46">
        <v>5.35</v>
      </c>
      <c r="K14" s="46">
        <v>62.82</v>
      </c>
      <c r="L14" s="46">
        <v>6.77</v>
      </c>
      <c r="M14" s="74">
        <v>0</v>
      </c>
      <c r="N14" s="73">
        <v>119.82</v>
      </c>
      <c r="O14" s="46">
        <v>142.71</v>
      </c>
      <c r="P14" s="46">
        <v>0</v>
      </c>
      <c r="Q14" s="46">
        <v>0</v>
      </c>
      <c r="R14" s="46">
        <v>0</v>
      </c>
      <c r="S14" s="74">
        <v>0</v>
      </c>
      <c r="W14">
        <v>62.82</v>
      </c>
      <c r="X14">
        <v>99.42</v>
      </c>
      <c r="Y14">
        <v>20.399999999999999</v>
      </c>
      <c r="Z14">
        <v>0</v>
      </c>
      <c r="AA14">
        <v>0</v>
      </c>
      <c r="AB14">
        <v>5.35</v>
      </c>
      <c r="AC14">
        <v>42.71</v>
      </c>
      <c r="AD14">
        <v>6.77</v>
      </c>
      <c r="AE14">
        <v>0.53</v>
      </c>
      <c r="AF14">
        <v>0</v>
      </c>
      <c r="AG14">
        <v>100</v>
      </c>
      <c r="AH14">
        <v>0</v>
      </c>
      <c r="AI14">
        <v>0</v>
      </c>
    </row>
    <row r="15" spans="1:39">
      <c r="A15" t="s">
        <v>244</v>
      </c>
      <c r="G15" t="s">
        <v>57</v>
      </c>
      <c r="H15" s="73">
        <v>0.53</v>
      </c>
      <c r="I15" s="46">
        <v>0</v>
      </c>
      <c r="J15" s="46">
        <v>5.26</v>
      </c>
      <c r="K15" s="46">
        <v>62.82</v>
      </c>
      <c r="L15" s="46">
        <v>6.77</v>
      </c>
      <c r="M15" s="74">
        <v>0</v>
      </c>
      <c r="N15" s="73">
        <v>119.82</v>
      </c>
      <c r="O15" s="46">
        <v>142.71</v>
      </c>
      <c r="P15" s="46">
        <v>0</v>
      </c>
      <c r="Q15" s="46">
        <v>0</v>
      </c>
      <c r="R15" s="46">
        <v>0</v>
      </c>
      <c r="S15" s="74">
        <v>0</v>
      </c>
      <c r="W15">
        <v>62.82</v>
      </c>
      <c r="X15">
        <v>99.42</v>
      </c>
      <c r="Y15">
        <v>20.399999999999999</v>
      </c>
      <c r="Z15">
        <v>0</v>
      </c>
      <c r="AA15">
        <v>0</v>
      </c>
      <c r="AB15">
        <v>5.26</v>
      </c>
      <c r="AC15">
        <v>42.71</v>
      </c>
      <c r="AD15">
        <v>6.77</v>
      </c>
      <c r="AE15">
        <v>0.53</v>
      </c>
      <c r="AF15">
        <v>0</v>
      </c>
      <c r="AG15">
        <v>100</v>
      </c>
      <c r="AH15">
        <v>0</v>
      </c>
      <c r="AI15">
        <v>0</v>
      </c>
    </row>
    <row r="16" spans="1:39">
      <c r="A16" t="s">
        <v>245</v>
      </c>
      <c r="G16" t="s">
        <v>58</v>
      </c>
      <c r="H16" s="73">
        <v>0.53</v>
      </c>
      <c r="I16" s="46">
        <v>0</v>
      </c>
      <c r="J16" s="46">
        <v>5.26</v>
      </c>
      <c r="K16" s="46">
        <v>62.82</v>
      </c>
      <c r="L16" s="46">
        <v>6.77</v>
      </c>
      <c r="M16" s="74">
        <v>0</v>
      </c>
      <c r="N16" s="73">
        <v>119.82</v>
      </c>
      <c r="O16" s="46">
        <v>142.71</v>
      </c>
      <c r="P16" s="46">
        <v>0</v>
      </c>
      <c r="Q16" s="46">
        <v>0</v>
      </c>
      <c r="R16" s="46">
        <v>0</v>
      </c>
      <c r="S16" s="74">
        <v>0</v>
      </c>
      <c r="W16">
        <v>62.82</v>
      </c>
      <c r="X16">
        <v>99.42</v>
      </c>
      <c r="Y16">
        <v>20.399999999999999</v>
      </c>
      <c r="Z16">
        <v>0</v>
      </c>
      <c r="AA16">
        <v>0</v>
      </c>
      <c r="AB16">
        <v>5.26</v>
      </c>
      <c r="AC16">
        <v>42.71</v>
      </c>
      <c r="AD16">
        <v>6.77</v>
      </c>
      <c r="AE16">
        <v>0.53</v>
      </c>
      <c r="AF16">
        <v>0</v>
      </c>
      <c r="AG16">
        <v>100</v>
      </c>
      <c r="AH16">
        <v>0</v>
      </c>
      <c r="AI16">
        <v>0</v>
      </c>
    </row>
    <row r="17" spans="1:35">
      <c r="A17" t="s">
        <v>246</v>
      </c>
      <c r="G17" t="s">
        <v>59</v>
      </c>
      <c r="H17" s="73">
        <v>0.53</v>
      </c>
      <c r="I17" s="46">
        <v>0</v>
      </c>
      <c r="J17" s="46">
        <v>5.26</v>
      </c>
      <c r="K17" s="46">
        <v>62.82</v>
      </c>
      <c r="L17" s="46">
        <v>6.77</v>
      </c>
      <c r="M17" s="74">
        <v>0</v>
      </c>
      <c r="N17" s="73">
        <v>119.82</v>
      </c>
      <c r="O17" s="46">
        <v>142.71</v>
      </c>
      <c r="P17" s="46">
        <v>0</v>
      </c>
      <c r="Q17" s="46">
        <v>0</v>
      </c>
      <c r="R17" s="46">
        <v>0</v>
      </c>
      <c r="S17" s="74">
        <v>0</v>
      </c>
      <c r="W17">
        <v>62.82</v>
      </c>
      <c r="X17">
        <v>99.42</v>
      </c>
      <c r="Y17">
        <v>20.399999999999999</v>
      </c>
      <c r="Z17">
        <v>0</v>
      </c>
      <c r="AA17">
        <v>0</v>
      </c>
      <c r="AB17">
        <v>5.26</v>
      </c>
      <c r="AC17">
        <v>42.71</v>
      </c>
      <c r="AD17">
        <v>6.77</v>
      </c>
      <c r="AE17">
        <v>0.53</v>
      </c>
      <c r="AF17">
        <v>0</v>
      </c>
      <c r="AG17">
        <v>100</v>
      </c>
      <c r="AH17">
        <v>0</v>
      </c>
      <c r="AI17">
        <v>0</v>
      </c>
    </row>
    <row r="18" spans="1:35">
      <c r="A18" t="s">
        <v>247</v>
      </c>
      <c r="G18" t="s">
        <v>60</v>
      </c>
      <c r="H18" s="73">
        <v>0.53</v>
      </c>
      <c r="I18" s="46">
        <v>0</v>
      </c>
      <c r="J18" s="46">
        <v>5.26</v>
      </c>
      <c r="K18" s="46">
        <v>62.82</v>
      </c>
      <c r="L18" s="46">
        <v>6.77</v>
      </c>
      <c r="M18" s="74">
        <v>0</v>
      </c>
      <c r="N18" s="73">
        <v>119.82</v>
      </c>
      <c r="O18" s="46">
        <v>142.71</v>
      </c>
      <c r="P18" s="46">
        <v>0</v>
      </c>
      <c r="Q18" s="46">
        <v>0</v>
      </c>
      <c r="R18" s="46">
        <v>0</v>
      </c>
      <c r="S18" s="74">
        <v>0</v>
      </c>
      <c r="W18">
        <v>62.82</v>
      </c>
      <c r="X18">
        <v>99.42</v>
      </c>
      <c r="Y18">
        <v>20.399999999999999</v>
      </c>
      <c r="Z18">
        <v>0</v>
      </c>
      <c r="AA18">
        <v>0</v>
      </c>
      <c r="AB18">
        <v>5.26</v>
      </c>
      <c r="AC18">
        <v>42.71</v>
      </c>
      <c r="AD18">
        <v>6.77</v>
      </c>
      <c r="AE18">
        <v>0.53</v>
      </c>
      <c r="AF18">
        <v>0</v>
      </c>
      <c r="AG18">
        <v>100</v>
      </c>
      <c r="AH18">
        <v>0</v>
      </c>
      <c r="AI18">
        <v>0</v>
      </c>
    </row>
    <row r="19" spans="1:35">
      <c r="A19" t="s">
        <v>261</v>
      </c>
      <c r="G19" t="s">
        <v>61</v>
      </c>
      <c r="H19" s="73">
        <v>0.53</v>
      </c>
      <c r="I19" s="46">
        <v>0</v>
      </c>
      <c r="J19" s="46">
        <v>5.17</v>
      </c>
      <c r="K19" s="46">
        <v>62.82</v>
      </c>
      <c r="L19" s="46">
        <v>6.77</v>
      </c>
      <c r="M19" s="74">
        <v>0</v>
      </c>
      <c r="N19" s="73">
        <v>119.82</v>
      </c>
      <c r="O19" s="46">
        <v>142.71</v>
      </c>
      <c r="P19" s="46">
        <v>0</v>
      </c>
      <c r="Q19" s="46">
        <v>0</v>
      </c>
      <c r="R19" s="46">
        <v>0</v>
      </c>
      <c r="S19" s="74">
        <v>0</v>
      </c>
      <c r="W19">
        <v>62.82</v>
      </c>
      <c r="X19">
        <v>99.42</v>
      </c>
      <c r="Y19">
        <v>20.399999999999999</v>
      </c>
      <c r="Z19">
        <v>0</v>
      </c>
      <c r="AA19">
        <v>0</v>
      </c>
      <c r="AB19">
        <v>5.17</v>
      </c>
      <c r="AC19">
        <v>42.71</v>
      </c>
      <c r="AD19">
        <v>6.77</v>
      </c>
      <c r="AE19">
        <v>0.53</v>
      </c>
      <c r="AF19">
        <v>0</v>
      </c>
      <c r="AG19">
        <v>100</v>
      </c>
      <c r="AH19">
        <v>0</v>
      </c>
      <c r="AI19">
        <v>0</v>
      </c>
    </row>
    <row r="20" spans="1:35">
      <c r="A20" t="s">
        <v>262</v>
      </c>
      <c r="G20" t="s">
        <v>62</v>
      </c>
      <c r="H20" s="73">
        <v>0.53</v>
      </c>
      <c r="I20" s="46">
        <v>0</v>
      </c>
      <c r="J20" s="46">
        <v>5.17</v>
      </c>
      <c r="K20" s="46">
        <v>62.82</v>
      </c>
      <c r="L20" s="46">
        <v>6.77</v>
      </c>
      <c r="M20" s="74">
        <v>0</v>
      </c>
      <c r="N20" s="73">
        <v>119.82</v>
      </c>
      <c r="O20" s="46">
        <v>142.71</v>
      </c>
      <c r="P20" s="46">
        <v>0</v>
      </c>
      <c r="Q20" s="46">
        <v>0</v>
      </c>
      <c r="R20" s="46">
        <v>0</v>
      </c>
      <c r="S20" s="74">
        <v>0</v>
      </c>
      <c r="W20">
        <v>62.82</v>
      </c>
      <c r="X20">
        <v>99.42</v>
      </c>
      <c r="Y20">
        <v>20.399999999999999</v>
      </c>
      <c r="Z20">
        <v>0</v>
      </c>
      <c r="AA20">
        <v>0</v>
      </c>
      <c r="AB20">
        <v>5.17</v>
      </c>
      <c r="AC20">
        <v>42.71</v>
      </c>
      <c r="AD20">
        <v>6.77</v>
      </c>
      <c r="AE20">
        <v>0.53</v>
      </c>
      <c r="AF20">
        <v>0</v>
      </c>
      <c r="AG20">
        <v>100</v>
      </c>
      <c r="AH20">
        <v>0</v>
      </c>
      <c r="AI20">
        <v>0</v>
      </c>
    </row>
    <row r="21" spans="1:35">
      <c r="A21" t="s">
        <v>248</v>
      </c>
      <c r="G21" t="s">
        <v>63</v>
      </c>
      <c r="H21" s="73">
        <v>0.53</v>
      </c>
      <c r="I21" s="46">
        <v>0</v>
      </c>
      <c r="J21" s="46">
        <v>5.17</v>
      </c>
      <c r="K21" s="46">
        <v>62.82</v>
      </c>
      <c r="L21" s="46">
        <v>6.77</v>
      </c>
      <c r="M21" s="74">
        <v>0</v>
      </c>
      <c r="N21" s="73">
        <v>119.82</v>
      </c>
      <c r="O21" s="46">
        <v>142.71</v>
      </c>
      <c r="P21" s="46">
        <v>0</v>
      </c>
      <c r="Q21" s="46">
        <v>0</v>
      </c>
      <c r="R21" s="46">
        <v>0</v>
      </c>
      <c r="S21" s="74">
        <v>0</v>
      </c>
      <c r="W21">
        <v>62.82</v>
      </c>
      <c r="X21">
        <v>99.42</v>
      </c>
      <c r="Y21">
        <v>20.399999999999999</v>
      </c>
      <c r="Z21">
        <v>0</v>
      </c>
      <c r="AA21">
        <v>0</v>
      </c>
      <c r="AB21">
        <v>5.17</v>
      </c>
      <c r="AC21">
        <v>42.71</v>
      </c>
      <c r="AD21">
        <v>6.77</v>
      </c>
      <c r="AE21">
        <v>0.53</v>
      </c>
      <c r="AF21">
        <v>0</v>
      </c>
      <c r="AG21">
        <v>100</v>
      </c>
      <c r="AH21">
        <v>0</v>
      </c>
      <c r="AI21">
        <v>0</v>
      </c>
    </row>
    <row r="22" spans="1:35">
      <c r="A22" t="s">
        <v>249</v>
      </c>
      <c r="G22" t="s">
        <v>64</v>
      </c>
      <c r="H22" s="73">
        <v>0.53</v>
      </c>
      <c r="I22" s="46">
        <v>0</v>
      </c>
      <c r="J22" s="46">
        <v>5.17</v>
      </c>
      <c r="K22" s="46">
        <v>62.82</v>
      </c>
      <c r="L22" s="46">
        <v>6.77</v>
      </c>
      <c r="M22" s="74">
        <v>0</v>
      </c>
      <c r="N22" s="73">
        <v>119.82</v>
      </c>
      <c r="O22" s="46">
        <v>142.71</v>
      </c>
      <c r="P22" s="46">
        <v>0</v>
      </c>
      <c r="Q22" s="46">
        <v>0</v>
      </c>
      <c r="R22" s="46">
        <v>0</v>
      </c>
      <c r="S22" s="74">
        <v>0</v>
      </c>
      <c r="W22">
        <v>62.82</v>
      </c>
      <c r="X22">
        <v>99.42</v>
      </c>
      <c r="Y22">
        <v>20.399999999999999</v>
      </c>
      <c r="Z22">
        <v>0</v>
      </c>
      <c r="AA22">
        <v>0</v>
      </c>
      <c r="AB22">
        <v>5.17</v>
      </c>
      <c r="AC22">
        <v>42.71</v>
      </c>
      <c r="AD22">
        <v>6.77</v>
      </c>
      <c r="AE22">
        <v>0.53</v>
      </c>
      <c r="AF22">
        <v>0</v>
      </c>
      <c r="AG22">
        <v>100</v>
      </c>
      <c r="AH22">
        <v>0</v>
      </c>
      <c r="AI22">
        <v>0</v>
      </c>
    </row>
    <row r="23" spans="1:35">
      <c r="A23" t="s">
        <v>250</v>
      </c>
      <c r="G23" t="s">
        <v>65</v>
      </c>
      <c r="H23" s="73">
        <v>0.53</v>
      </c>
      <c r="I23" s="46">
        <v>0</v>
      </c>
      <c r="J23" s="46">
        <v>5.07</v>
      </c>
      <c r="K23" s="46">
        <v>62.82</v>
      </c>
      <c r="L23" s="46">
        <v>6.77</v>
      </c>
      <c r="M23" s="74">
        <v>0</v>
      </c>
      <c r="N23" s="73">
        <v>119.82</v>
      </c>
      <c r="O23" s="46">
        <v>142.71</v>
      </c>
      <c r="P23" s="46">
        <v>0</v>
      </c>
      <c r="Q23" s="46">
        <v>0</v>
      </c>
      <c r="R23" s="46">
        <v>0</v>
      </c>
      <c r="S23" s="74">
        <v>0</v>
      </c>
      <c r="W23">
        <v>62.82</v>
      </c>
      <c r="X23">
        <v>99.42</v>
      </c>
      <c r="Y23">
        <v>20.399999999999999</v>
      </c>
      <c r="Z23">
        <v>0</v>
      </c>
      <c r="AA23">
        <v>0</v>
      </c>
      <c r="AB23">
        <v>5.07</v>
      </c>
      <c r="AC23">
        <v>42.71</v>
      </c>
      <c r="AD23">
        <v>6.77</v>
      </c>
      <c r="AE23">
        <v>0.53</v>
      </c>
      <c r="AF23">
        <v>0</v>
      </c>
      <c r="AG23">
        <v>100</v>
      </c>
      <c r="AH23">
        <v>0</v>
      </c>
      <c r="AI23">
        <v>0</v>
      </c>
    </row>
    <row r="24" spans="1:35">
      <c r="A24" t="s">
        <v>251</v>
      </c>
      <c r="G24" t="s">
        <v>66</v>
      </c>
      <c r="H24" s="73">
        <v>0.53</v>
      </c>
      <c r="I24" s="46">
        <v>0</v>
      </c>
      <c r="J24" s="46">
        <v>5.07</v>
      </c>
      <c r="K24" s="46">
        <v>62.82</v>
      </c>
      <c r="L24" s="46">
        <v>6.77</v>
      </c>
      <c r="M24" s="74">
        <v>0</v>
      </c>
      <c r="N24" s="73">
        <v>119.82</v>
      </c>
      <c r="O24" s="46">
        <v>142.71</v>
      </c>
      <c r="P24" s="46">
        <v>0</v>
      </c>
      <c r="Q24" s="46">
        <v>0</v>
      </c>
      <c r="R24" s="46">
        <v>0</v>
      </c>
      <c r="S24" s="74">
        <v>0</v>
      </c>
      <c r="W24">
        <v>62.82</v>
      </c>
      <c r="X24">
        <v>99.42</v>
      </c>
      <c r="Y24">
        <v>20.399999999999999</v>
      </c>
      <c r="Z24">
        <v>0</v>
      </c>
      <c r="AA24">
        <v>0</v>
      </c>
      <c r="AB24">
        <v>5.07</v>
      </c>
      <c r="AC24">
        <v>42.71</v>
      </c>
      <c r="AD24">
        <v>6.77</v>
      </c>
      <c r="AE24">
        <v>0.53</v>
      </c>
      <c r="AF24">
        <v>0</v>
      </c>
      <c r="AG24">
        <v>100</v>
      </c>
      <c r="AH24">
        <v>0</v>
      </c>
      <c r="AI24">
        <v>0</v>
      </c>
    </row>
    <row r="25" spans="1:35">
      <c r="A25" t="s">
        <v>252</v>
      </c>
      <c r="G25" t="s">
        <v>67</v>
      </c>
      <c r="H25" s="73">
        <v>0.53</v>
      </c>
      <c r="I25" s="46">
        <v>0</v>
      </c>
      <c r="J25" s="46">
        <v>5.07</v>
      </c>
      <c r="K25" s="46">
        <v>62.82</v>
      </c>
      <c r="L25" s="46">
        <v>6.77</v>
      </c>
      <c r="M25" s="74">
        <v>0</v>
      </c>
      <c r="N25" s="73">
        <v>119.82</v>
      </c>
      <c r="O25" s="46">
        <v>142.71</v>
      </c>
      <c r="P25" s="46">
        <v>0</v>
      </c>
      <c r="Q25" s="46">
        <v>0</v>
      </c>
      <c r="R25" s="46">
        <v>0</v>
      </c>
      <c r="S25" s="74">
        <v>0</v>
      </c>
      <c r="W25">
        <v>62.82</v>
      </c>
      <c r="X25">
        <v>99.42</v>
      </c>
      <c r="Y25">
        <v>20.399999999999999</v>
      </c>
      <c r="Z25">
        <v>0</v>
      </c>
      <c r="AA25">
        <v>0</v>
      </c>
      <c r="AB25">
        <v>5.07</v>
      </c>
      <c r="AC25">
        <v>42.71</v>
      </c>
      <c r="AD25">
        <v>6.77</v>
      </c>
      <c r="AE25">
        <v>0.53</v>
      </c>
      <c r="AF25">
        <v>0</v>
      </c>
      <c r="AG25">
        <v>100</v>
      </c>
      <c r="AH25">
        <v>0</v>
      </c>
      <c r="AI25">
        <v>0</v>
      </c>
    </row>
    <row r="26" spans="1:35">
      <c r="A26" t="s">
        <v>253</v>
      </c>
      <c r="G26" t="s">
        <v>68</v>
      </c>
      <c r="H26" s="73">
        <v>0.53</v>
      </c>
      <c r="I26" s="46">
        <v>0</v>
      </c>
      <c r="J26" s="46">
        <v>5.07</v>
      </c>
      <c r="K26" s="46">
        <v>62.82</v>
      </c>
      <c r="L26" s="46">
        <v>6.77</v>
      </c>
      <c r="M26" s="74">
        <v>0</v>
      </c>
      <c r="N26" s="73">
        <v>119.82</v>
      </c>
      <c r="O26" s="46">
        <v>142.71</v>
      </c>
      <c r="P26" s="46">
        <v>0</v>
      </c>
      <c r="Q26" s="46">
        <v>0</v>
      </c>
      <c r="R26" s="46">
        <v>0</v>
      </c>
      <c r="S26" s="74">
        <v>0</v>
      </c>
      <c r="W26">
        <v>62.82</v>
      </c>
      <c r="X26">
        <v>99.42</v>
      </c>
      <c r="Y26">
        <v>20.399999999999999</v>
      </c>
      <c r="Z26">
        <v>0</v>
      </c>
      <c r="AA26">
        <v>0</v>
      </c>
      <c r="AB26">
        <v>5.07</v>
      </c>
      <c r="AC26">
        <v>42.71</v>
      </c>
      <c r="AD26">
        <v>6.77</v>
      </c>
      <c r="AE26">
        <v>0.53</v>
      </c>
      <c r="AF26">
        <v>0</v>
      </c>
      <c r="AG26">
        <v>100</v>
      </c>
      <c r="AH26">
        <v>0</v>
      </c>
      <c r="AI26">
        <v>0</v>
      </c>
    </row>
    <row r="27" spans="1:35">
      <c r="A27" t="s">
        <v>254</v>
      </c>
      <c r="G27" t="s">
        <v>69</v>
      </c>
      <c r="H27" s="73">
        <v>0.57999999999999996</v>
      </c>
      <c r="I27" s="46">
        <v>0</v>
      </c>
      <c r="J27" s="46">
        <v>4.99</v>
      </c>
      <c r="K27" s="46">
        <v>62.82</v>
      </c>
      <c r="L27" s="46">
        <v>6.77</v>
      </c>
      <c r="M27" s="74">
        <v>0</v>
      </c>
      <c r="N27" s="73">
        <v>222.29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62.82</v>
      </c>
      <c r="X27">
        <v>0</v>
      </c>
      <c r="Y27">
        <v>20.399999999999999</v>
      </c>
      <c r="Z27">
        <v>0</v>
      </c>
      <c r="AA27">
        <v>201.89</v>
      </c>
      <c r="AB27">
        <v>4.99</v>
      </c>
      <c r="AC27">
        <v>0</v>
      </c>
      <c r="AD27">
        <v>6.77</v>
      </c>
      <c r="AE27">
        <v>0.57999999999999996</v>
      </c>
      <c r="AF27">
        <v>100</v>
      </c>
      <c r="AG27">
        <v>0</v>
      </c>
      <c r="AH27">
        <v>0</v>
      </c>
      <c r="AI27">
        <v>0</v>
      </c>
    </row>
    <row r="28" spans="1:35">
      <c r="A28" t="s">
        <v>255</v>
      </c>
      <c r="G28" t="s">
        <v>70</v>
      </c>
      <c r="H28" s="73">
        <v>0.57999999999999996</v>
      </c>
      <c r="I28" s="46">
        <v>0</v>
      </c>
      <c r="J28" s="46">
        <v>4.99</v>
      </c>
      <c r="K28" s="46">
        <v>62.82</v>
      </c>
      <c r="L28" s="46">
        <v>6.77</v>
      </c>
      <c r="M28" s="74">
        <v>0</v>
      </c>
      <c r="N28" s="73">
        <v>222.29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62.82</v>
      </c>
      <c r="X28">
        <v>0</v>
      </c>
      <c r="Y28">
        <v>20.399999999999999</v>
      </c>
      <c r="Z28">
        <v>0</v>
      </c>
      <c r="AA28">
        <v>201.89</v>
      </c>
      <c r="AB28">
        <v>4.99</v>
      </c>
      <c r="AC28">
        <v>0</v>
      </c>
      <c r="AD28">
        <v>6.77</v>
      </c>
      <c r="AE28">
        <v>0.57999999999999996</v>
      </c>
      <c r="AF28">
        <v>100</v>
      </c>
      <c r="AG28">
        <v>0</v>
      </c>
      <c r="AH28">
        <v>0</v>
      </c>
      <c r="AI28">
        <v>0</v>
      </c>
    </row>
    <row r="29" spans="1:35">
      <c r="A29" t="s">
        <v>263</v>
      </c>
      <c r="G29" t="s">
        <v>71</v>
      </c>
      <c r="H29" s="73">
        <v>0.57999999999999996</v>
      </c>
      <c r="I29" s="46">
        <v>0</v>
      </c>
      <c r="J29" s="46">
        <v>4.99</v>
      </c>
      <c r="K29" s="46">
        <v>62.82</v>
      </c>
      <c r="L29" s="46">
        <v>6.77</v>
      </c>
      <c r="M29" s="74">
        <v>0</v>
      </c>
      <c r="N29" s="73">
        <v>222.29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62.82</v>
      </c>
      <c r="X29">
        <v>0</v>
      </c>
      <c r="Y29">
        <v>20.399999999999999</v>
      </c>
      <c r="Z29">
        <v>0</v>
      </c>
      <c r="AA29">
        <v>201.89</v>
      </c>
      <c r="AB29">
        <v>4.99</v>
      </c>
      <c r="AC29">
        <v>0</v>
      </c>
      <c r="AD29">
        <v>6.77</v>
      </c>
      <c r="AE29">
        <v>0.57999999999999996</v>
      </c>
      <c r="AF29">
        <v>100</v>
      </c>
      <c r="AG29">
        <v>0</v>
      </c>
      <c r="AH29">
        <v>0</v>
      </c>
      <c r="AI29">
        <v>0</v>
      </c>
    </row>
    <row r="30" spans="1:35">
      <c r="A30" t="s">
        <v>264</v>
      </c>
      <c r="G30" t="s">
        <v>72</v>
      </c>
      <c r="H30" s="73">
        <v>0.57999999999999996</v>
      </c>
      <c r="I30" s="46">
        <v>0</v>
      </c>
      <c r="J30" s="46">
        <v>4.99</v>
      </c>
      <c r="K30" s="46">
        <v>62.82</v>
      </c>
      <c r="L30" s="46">
        <v>7.1199999999999992</v>
      </c>
      <c r="M30" s="74">
        <v>0</v>
      </c>
      <c r="N30" s="73">
        <v>222.29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62.82</v>
      </c>
      <c r="X30">
        <v>0</v>
      </c>
      <c r="Y30">
        <v>20.399999999999999</v>
      </c>
      <c r="Z30">
        <v>0</v>
      </c>
      <c r="AA30">
        <v>201.89</v>
      </c>
      <c r="AB30">
        <v>4.99</v>
      </c>
      <c r="AC30">
        <v>0</v>
      </c>
      <c r="AD30">
        <v>6.77</v>
      </c>
      <c r="AE30">
        <v>0.57999999999999996</v>
      </c>
      <c r="AF30">
        <v>100</v>
      </c>
      <c r="AG30">
        <v>0</v>
      </c>
      <c r="AH30">
        <v>0</v>
      </c>
      <c r="AI30">
        <v>0.35</v>
      </c>
    </row>
    <row r="31" spans="1:35">
      <c r="A31" t="s">
        <v>274</v>
      </c>
      <c r="G31" t="s">
        <v>73</v>
      </c>
      <c r="H31" s="73">
        <v>0.68</v>
      </c>
      <c r="I31" s="46">
        <v>0</v>
      </c>
      <c r="J31" s="46">
        <v>4.99</v>
      </c>
      <c r="K31" s="46">
        <v>62.82</v>
      </c>
      <c r="L31" s="46">
        <v>7.4099999999999993</v>
      </c>
      <c r="M31" s="74">
        <v>0</v>
      </c>
      <c r="N31" s="73">
        <v>222.29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62.82</v>
      </c>
      <c r="X31">
        <v>0</v>
      </c>
      <c r="Y31">
        <v>20.399999999999999</v>
      </c>
      <c r="Z31">
        <v>0</v>
      </c>
      <c r="AA31">
        <v>201.89</v>
      </c>
      <c r="AB31">
        <v>4.99</v>
      </c>
      <c r="AC31">
        <v>0</v>
      </c>
      <c r="AD31">
        <v>6.77</v>
      </c>
      <c r="AE31">
        <v>0.68</v>
      </c>
      <c r="AF31">
        <v>100</v>
      </c>
      <c r="AG31">
        <v>0</v>
      </c>
      <c r="AH31">
        <v>0</v>
      </c>
      <c r="AI31">
        <v>0.64</v>
      </c>
    </row>
    <row r="32" spans="1:35">
      <c r="A32" t="s">
        <v>275</v>
      </c>
      <c r="G32" t="s">
        <v>74</v>
      </c>
      <c r="H32" s="73">
        <v>0.68</v>
      </c>
      <c r="I32" s="46">
        <v>0</v>
      </c>
      <c r="J32" s="46">
        <v>4.99</v>
      </c>
      <c r="K32" s="46">
        <v>62.82</v>
      </c>
      <c r="L32" s="46">
        <v>7.7799999999999994</v>
      </c>
      <c r="M32" s="74">
        <v>0</v>
      </c>
      <c r="N32" s="73">
        <v>222.29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62.82</v>
      </c>
      <c r="X32">
        <v>0</v>
      </c>
      <c r="Y32">
        <v>20.399999999999999</v>
      </c>
      <c r="Z32">
        <v>0</v>
      </c>
      <c r="AA32">
        <v>201.89</v>
      </c>
      <c r="AB32">
        <v>4.99</v>
      </c>
      <c r="AC32">
        <v>0</v>
      </c>
      <c r="AD32">
        <v>6.77</v>
      </c>
      <c r="AE32">
        <v>0.68</v>
      </c>
      <c r="AF32">
        <v>100</v>
      </c>
      <c r="AG32">
        <v>0</v>
      </c>
      <c r="AH32">
        <v>0</v>
      </c>
      <c r="AI32">
        <v>1.01</v>
      </c>
    </row>
    <row r="33" spans="1:35">
      <c r="A33" t="s">
        <v>276</v>
      </c>
      <c r="G33" t="s">
        <v>75</v>
      </c>
      <c r="H33" s="73">
        <v>0.68</v>
      </c>
      <c r="I33" s="46">
        <v>0</v>
      </c>
      <c r="J33" s="46">
        <v>4.99</v>
      </c>
      <c r="K33" s="46">
        <v>62.82</v>
      </c>
      <c r="L33" s="46">
        <v>8.16</v>
      </c>
      <c r="M33" s="74">
        <v>0</v>
      </c>
      <c r="N33" s="73">
        <v>222.29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62.82</v>
      </c>
      <c r="X33">
        <v>0</v>
      </c>
      <c r="Y33">
        <v>20.399999999999999</v>
      </c>
      <c r="Z33">
        <v>0</v>
      </c>
      <c r="AA33">
        <v>201.89</v>
      </c>
      <c r="AB33">
        <v>4.99</v>
      </c>
      <c r="AC33">
        <v>0</v>
      </c>
      <c r="AD33">
        <v>6.77</v>
      </c>
      <c r="AE33">
        <v>0.68</v>
      </c>
      <c r="AF33">
        <v>100</v>
      </c>
      <c r="AG33">
        <v>0</v>
      </c>
      <c r="AH33">
        <v>0</v>
      </c>
      <c r="AI33">
        <v>1.39</v>
      </c>
    </row>
    <row r="34" spans="1:35">
      <c r="A34" t="s">
        <v>277</v>
      </c>
      <c r="G34" t="s">
        <v>76</v>
      </c>
      <c r="H34" s="73">
        <v>0.68</v>
      </c>
      <c r="I34" s="46">
        <v>0</v>
      </c>
      <c r="J34" s="46">
        <v>4.99</v>
      </c>
      <c r="K34" s="46">
        <v>62.82</v>
      </c>
      <c r="L34" s="46">
        <v>8.6</v>
      </c>
      <c r="M34" s="74">
        <v>0</v>
      </c>
      <c r="N34" s="73">
        <v>222.29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62.82</v>
      </c>
      <c r="X34">
        <v>0</v>
      </c>
      <c r="Y34">
        <v>20.399999999999999</v>
      </c>
      <c r="Z34">
        <v>0</v>
      </c>
      <c r="AA34">
        <v>201.89</v>
      </c>
      <c r="AB34">
        <v>4.99</v>
      </c>
      <c r="AC34">
        <v>0</v>
      </c>
      <c r="AD34">
        <v>6.77</v>
      </c>
      <c r="AE34">
        <v>0.68</v>
      </c>
      <c r="AF34">
        <v>100</v>
      </c>
      <c r="AG34">
        <v>0</v>
      </c>
      <c r="AH34">
        <v>0</v>
      </c>
      <c r="AI34">
        <v>1.83</v>
      </c>
    </row>
    <row r="35" spans="1:35">
      <c r="A35" t="s">
        <v>279</v>
      </c>
      <c r="G35" t="s">
        <v>77</v>
      </c>
      <c r="H35" s="73">
        <v>0.97</v>
      </c>
      <c r="I35" s="46">
        <v>0</v>
      </c>
      <c r="J35" s="46">
        <v>4.8899999999999997</v>
      </c>
      <c r="K35" s="46">
        <v>62.82</v>
      </c>
      <c r="L35" s="46">
        <v>9.0299999999999994</v>
      </c>
      <c r="M35" s="74">
        <v>0</v>
      </c>
      <c r="N35" s="73">
        <v>222.29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62.82</v>
      </c>
      <c r="X35">
        <v>0</v>
      </c>
      <c r="Y35">
        <v>20.399999999999999</v>
      </c>
      <c r="Z35">
        <v>0</v>
      </c>
      <c r="AA35">
        <v>201.89</v>
      </c>
      <c r="AB35">
        <v>4.8899999999999997</v>
      </c>
      <c r="AC35">
        <v>0</v>
      </c>
      <c r="AD35">
        <v>6.77</v>
      </c>
      <c r="AE35">
        <v>0.97</v>
      </c>
      <c r="AF35">
        <v>100</v>
      </c>
      <c r="AG35">
        <v>0</v>
      </c>
      <c r="AH35">
        <v>0</v>
      </c>
      <c r="AI35">
        <v>2.2599999999999998</v>
      </c>
    </row>
    <row r="36" spans="1:35">
      <c r="A36" t="s">
        <v>309</v>
      </c>
      <c r="G36" t="s">
        <v>78</v>
      </c>
      <c r="H36" s="73">
        <v>0.97</v>
      </c>
      <c r="I36" s="46">
        <v>0</v>
      </c>
      <c r="J36" s="46">
        <v>4.8899999999999997</v>
      </c>
      <c r="K36" s="46">
        <v>62.82</v>
      </c>
      <c r="L36" s="46">
        <v>9.5</v>
      </c>
      <c r="M36" s="74">
        <v>0</v>
      </c>
      <c r="N36" s="73">
        <v>222.29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62.82</v>
      </c>
      <c r="X36">
        <v>0</v>
      </c>
      <c r="Y36">
        <v>20.399999999999999</v>
      </c>
      <c r="Z36">
        <v>0</v>
      </c>
      <c r="AA36">
        <v>201.89</v>
      </c>
      <c r="AB36">
        <v>4.8899999999999997</v>
      </c>
      <c r="AC36">
        <v>0</v>
      </c>
      <c r="AD36">
        <v>6.77</v>
      </c>
      <c r="AE36">
        <v>0.97</v>
      </c>
      <c r="AF36">
        <v>100</v>
      </c>
      <c r="AG36">
        <v>0</v>
      </c>
      <c r="AH36">
        <v>0</v>
      </c>
      <c r="AI36">
        <v>2.73</v>
      </c>
    </row>
    <row r="37" spans="1:35">
      <c r="A37" t="s">
        <v>310</v>
      </c>
      <c r="G37" t="s">
        <v>79</v>
      </c>
      <c r="H37" s="73">
        <v>0.97</v>
      </c>
      <c r="I37" s="46">
        <v>0</v>
      </c>
      <c r="J37" s="46">
        <v>4.8899999999999997</v>
      </c>
      <c r="K37" s="46">
        <v>62.82</v>
      </c>
      <c r="L37" s="46">
        <v>9.94</v>
      </c>
      <c r="M37" s="74">
        <v>0</v>
      </c>
      <c r="N37" s="73">
        <v>222.29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62.82</v>
      </c>
      <c r="X37">
        <v>0</v>
      </c>
      <c r="Y37">
        <v>20.399999999999999</v>
      </c>
      <c r="Z37">
        <v>0</v>
      </c>
      <c r="AA37">
        <v>201.89</v>
      </c>
      <c r="AB37">
        <v>4.8899999999999997</v>
      </c>
      <c r="AC37">
        <v>0</v>
      </c>
      <c r="AD37">
        <v>6.77</v>
      </c>
      <c r="AE37">
        <v>0.97</v>
      </c>
      <c r="AF37">
        <v>100</v>
      </c>
      <c r="AG37">
        <v>0</v>
      </c>
      <c r="AH37">
        <v>0</v>
      </c>
      <c r="AI37">
        <v>3.17</v>
      </c>
    </row>
    <row r="38" spans="1:35">
      <c r="A38" t="s">
        <v>311</v>
      </c>
      <c r="G38" t="s">
        <v>80</v>
      </c>
      <c r="H38" s="73">
        <v>0.97</v>
      </c>
      <c r="I38" s="46">
        <v>0</v>
      </c>
      <c r="J38" s="46">
        <v>4.8899999999999997</v>
      </c>
      <c r="K38" s="46">
        <v>62.82</v>
      </c>
      <c r="L38" s="46">
        <v>10.41</v>
      </c>
      <c r="M38" s="74">
        <v>0</v>
      </c>
      <c r="N38" s="73">
        <v>222.29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62.82</v>
      </c>
      <c r="X38">
        <v>0</v>
      </c>
      <c r="Y38">
        <v>20.399999999999999</v>
      </c>
      <c r="Z38">
        <v>0</v>
      </c>
      <c r="AA38">
        <v>201.89</v>
      </c>
      <c r="AB38">
        <v>4.8899999999999997</v>
      </c>
      <c r="AC38">
        <v>0</v>
      </c>
      <c r="AD38">
        <v>6.77</v>
      </c>
      <c r="AE38">
        <v>0.97</v>
      </c>
      <c r="AF38">
        <v>100</v>
      </c>
      <c r="AG38">
        <v>0</v>
      </c>
      <c r="AH38">
        <v>0</v>
      </c>
      <c r="AI38">
        <v>3.64</v>
      </c>
    </row>
    <row r="39" spans="1:35">
      <c r="A39" t="s">
        <v>312</v>
      </c>
      <c r="G39" t="s">
        <v>81</v>
      </c>
      <c r="H39" s="73">
        <v>0.97</v>
      </c>
      <c r="I39" s="46">
        <v>0</v>
      </c>
      <c r="J39" s="46">
        <v>4.8899999999999997</v>
      </c>
      <c r="K39" s="46">
        <v>85.05</v>
      </c>
      <c r="L39" s="46">
        <v>10.93</v>
      </c>
      <c r="M39" s="74">
        <v>0</v>
      </c>
      <c r="N39" s="73">
        <v>222.29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62.82</v>
      </c>
      <c r="X39">
        <v>0</v>
      </c>
      <c r="Y39">
        <v>20.399999999999999</v>
      </c>
      <c r="Z39">
        <v>22.23</v>
      </c>
      <c r="AA39">
        <v>201.89</v>
      </c>
      <c r="AB39">
        <v>4.8899999999999997</v>
      </c>
      <c r="AC39">
        <v>0</v>
      </c>
      <c r="AD39">
        <v>6.77</v>
      </c>
      <c r="AE39">
        <v>0.97</v>
      </c>
      <c r="AF39">
        <v>100</v>
      </c>
      <c r="AG39">
        <v>0</v>
      </c>
      <c r="AH39">
        <v>0</v>
      </c>
      <c r="AI39">
        <v>4.16</v>
      </c>
    </row>
    <row r="40" spans="1:35">
      <c r="A40" t="s">
        <v>329</v>
      </c>
      <c r="G40" t="s">
        <v>82</v>
      </c>
      <c r="H40" s="73">
        <v>0.97</v>
      </c>
      <c r="I40" s="46">
        <v>0</v>
      </c>
      <c r="J40" s="46">
        <v>4.8899999999999997</v>
      </c>
      <c r="K40" s="46">
        <v>85.05</v>
      </c>
      <c r="L40" s="46">
        <v>11.36</v>
      </c>
      <c r="M40" s="74">
        <v>0</v>
      </c>
      <c r="N40" s="73">
        <v>222.29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62.82</v>
      </c>
      <c r="X40">
        <v>0</v>
      </c>
      <c r="Y40">
        <v>20.399999999999999</v>
      </c>
      <c r="Z40">
        <v>22.23</v>
      </c>
      <c r="AA40">
        <v>201.89</v>
      </c>
      <c r="AB40">
        <v>4.8899999999999997</v>
      </c>
      <c r="AC40">
        <v>0</v>
      </c>
      <c r="AD40">
        <v>6.77</v>
      </c>
      <c r="AE40">
        <v>0.97</v>
      </c>
      <c r="AF40">
        <v>100</v>
      </c>
      <c r="AG40">
        <v>0</v>
      </c>
      <c r="AH40">
        <v>0</v>
      </c>
      <c r="AI40">
        <v>4.59</v>
      </c>
    </row>
    <row r="41" spans="1:35">
      <c r="A41" t="s">
        <v>330</v>
      </c>
      <c r="G41" t="s">
        <v>83</v>
      </c>
      <c r="H41" s="73">
        <v>0.97</v>
      </c>
      <c r="I41" s="46">
        <v>0</v>
      </c>
      <c r="J41" s="46">
        <v>4.8899999999999997</v>
      </c>
      <c r="K41" s="46">
        <v>85.05</v>
      </c>
      <c r="L41" s="46">
        <v>11.77</v>
      </c>
      <c r="M41" s="74">
        <v>0</v>
      </c>
      <c r="N41" s="73">
        <v>222.29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62.82</v>
      </c>
      <c r="X41">
        <v>0</v>
      </c>
      <c r="Y41">
        <v>20.399999999999999</v>
      </c>
      <c r="Z41">
        <v>22.23</v>
      </c>
      <c r="AA41">
        <v>201.89</v>
      </c>
      <c r="AB41">
        <v>4.8899999999999997</v>
      </c>
      <c r="AC41">
        <v>0</v>
      </c>
      <c r="AD41">
        <v>6.77</v>
      </c>
      <c r="AE41">
        <v>0.97</v>
      </c>
      <c r="AF41">
        <v>100</v>
      </c>
      <c r="AG41">
        <v>0</v>
      </c>
      <c r="AH41">
        <v>0</v>
      </c>
      <c r="AI41">
        <v>5</v>
      </c>
    </row>
    <row r="42" spans="1:35">
      <c r="A42" t="s">
        <v>331</v>
      </c>
      <c r="G42" t="s">
        <v>84</v>
      </c>
      <c r="H42" s="73">
        <v>0.97</v>
      </c>
      <c r="I42" s="46">
        <v>0</v>
      </c>
      <c r="J42" s="46">
        <v>4.8899999999999997</v>
      </c>
      <c r="K42" s="46">
        <v>85.05</v>
      </c>
      <c r="L42" s="46">
        <v>12.12</v>
      </c>
      <c r="M42" s="74">
        <v>0</v>
      </c>
      <c r="N42" s="73">
        <v>222.29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62.82</v>
      </c>
      <c r="X42">
        <v>0</v>
      </c>
      <c r="Y42">
        <v>20.399999999999999</v>
      </c>
      <c r="Z42">
        <v>22.23</v>
      </c>
      <c r="AA42">
        <v>201.89</v>
      </c>
      <c r="AB42">
        <v>4.8899999999999997</v>
      </c>
      <c r="AC42">
        <v>0</v>
      </c>
      <c r="AD42">
        <v>6.77</v>
      </c>
      <c r="AE42">
        <v>0.97</v>
      </c>
      <c r="AF42">
        <v>100</v>
      </c>
      <c r="AG42">
        <v>0</v>
      </c>
      <c r="AH42">
        <v>0</v>
      </c>
      <c r="AI42">
        <v>5.35</v>
      </c>
    </row>
    <row r="43" spans="1:35">
      <c r="A43" t="s">
        <v>337</v>
      </c>
      <c r="G43" t="s">
        <v>85</v>
      </c>
      <c r="H43" s="73">
        <v>0.97</v>
      </c>
      <c r="I43" s="46">
        <v>0</v>
      </c>
      <c r="J43" s="46">
        <v>4.79</v>
      </c>
      <c r="K43" s="46">
        <v>85.05</v>
      </c>
      <c r="L43" s="46">
        <v>12.45</v>
      </c>
      <c r="M43" s="74">
        <v>0</v>
      </c>
      <c r="N43" s="73">
        <v>222.29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62.82</v>
      </c>
      <c r="X43">
        <v>0</v>
      </c>
      <c r="Y43">
        <v>20.399999999999999</v>
      </c>
      <c r="Z43">
        <v>22.23</v>
      </c>
      <c r="AA43">
        <v>201.89</v>
      </c>
      <c r="AB43">
        <v>4.79</v>
      </c>
      <c r="AC43">
        <v>0</v>
      </c>
      <c r="AD43">
        <v>6.77</v>
      </c>
      <c r="AE43">
        <v>0.97</v>
      </c>
      <c r="AF43">
        <v>100</v>
      </c>
      <c r="AG43">
        <v>0</v>
      </c>
      <c r="AH43">
        <v>0</v>
      </c>
      <c r="AI43">
        <v>5.68</v>
      </c>
    </row>
    <row r="44" spans="1:35">
      <c r="A44" t="s">
        <v>339</v>
      </c>
      <c r="G44" t="s">
        <v>86</v>
      </c>
      <c r="H44" s="73">
        <v>0.97</v>
      </c>
      <c r="I44" s="46">
        <v>0</v>
      </c>
      <c r="J44" s="46">
        <v>4.79</v>
      </c>
      <c r="K44" s="46">
        <v>85.05</v>
      </c>
      <c r="L44" s="46">
        <v>12.719999999999999</v>
      </c>
      <c r="M44" s="74">
        <v>0</v>
      </c>
      <c r="N44" s="73">
        <v>222.29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62.82</v>
      </c>
      <c r="X44">
        <v>0</v>
      </c>
      <c r="Y44">
        <v>20.399999999999999</v>
      </c>
      <c r="Z44">
        <v>22.23</v>
      </c>
      <c r="AA44">
        <v>201.89</v>
      </c>
      <c r="AB44">
        <v>4.79</v>
      </c>
      <c r="AC44">
        <v>0</v>
      </c>
      <c r="AD44">
        <v>6.77</v>
      </c>
      <c r="AE44">
        <v>0.97</v>
      </c>
      <c r="AF44">
        <v>100</v>
      </c>
      <c r="AG44">
        <v>0</v>
      </c>
      <c r="AH44">
        <v>0</v>
      </c>
      <c r="AI44">
        <v>5.95</v>
      </c>
    </row>
    <row r="45" spans="1:35">
      <c r="A45" t="s">
        <v>358</v>
      </c>
      <c r="G45" t="s">
        <v>87</v>
      </c>
      <c r="H45" s="73">
        <v>0.97</v>
      </c>
      <c r="I45" s="46">
        <v>0</v>
      </c>
      <c r="J45" s="46">
        <v>4.79</v>
      </c>
      <c r="K45" s="46">
        <v>85.05</v>
      </c>
      <c r="L45" s="46">
        <v>12.95</v>
      </c>
      <c r="M45" s="74">
        <v>0</v>
      </c>
      <c r="N45" s="73">
        <v>222.29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62.82</v>
      </c>
      <c r="X45">
        <v>0</v>
      </c>
      <c r="Y45">
        <v>20.399999999999999</v>
      </c>
      <c r="Z45">
        <v>22.23</v>
      </c>
      <c r="AA45">
        <v>201.89</v>
      </c>
      <c r="AB45">
        <v>4.79</v>
      </c>
      <c r="AC45">
        <v>0</v>
      </c>
      <c r="AD45">
        <v>6.77</v>
      </c>
      <c r="AE45">
        <v>0.97</v>
      </c>
      <c r="AF45">
        <v>100</v>
      </c>
      <c r="AG45">
        <v>0</v>
      </c>
      <c r="AH45">
        <v>0</v>
      </c>
      <c r="AI45">
        <v>6.18</v>
      </c>
    </row>
    <row r="46" spans="1:35">
      <c r="A46" t="s">
        <v>359</v>
      </c>
      <c r="G46" t="s">
        <v>88</v>
      </c>
      <c r="H46" s="73">
        <v>0.97</v>
      </c>
      <c r="I46" s="46">
        <v>0</v>
      </c>
      <c r="J46" s="46">
        <v>4.79</v>
      </c>
      <c r="K46" s="46">
        <v>85.05</v>
      </c>
      <c r="L46" s="46">
        <v>13.34</v>
      </c>
      <c r="M46" s="74">
        <v>0</v>
      </c>
      <c r="N46" s="73">
        <v>222.29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62.82</v>
      </c>
      <c r="X46">
        <v>0</v>
      </c>
      <c r="Y46">
        <v>20.399999999999999</v>
      </c>
      <c r="Z46">
        <v>22.23</v>
      </c>
      <c r="AA46">
        <v>201.89</v>
      </c>
      <c r="AB46">
        <v>4.79</v>
      </c>
      <c r="AC46">
        <v>0</v>
      </c>
      <c r="AD46">
        <v>6.77</v>
      </c>
      <c r="AE46">
        <v>0.97</v>
      </c>
      <c r="AF46">
        <v>100</v>
      </c>
      <c r="AG46">
        <v>0</v>
      </c>
      <c r="AH46">
        <v>0</v>
      </c>
      <c r="AI46">
        <v>6.57</v>
      </c>
    </row>
    <row r="47" spans="1:35">
      <c r="A47" t="s">
        <v>360</v>
      </c>
      <c r="G47" t="s">
        <v>89</v>
      </c>
      <c r="H47" s="73">
        <v>0.97</v>
      </c>
      <c r="I47" s="46">
        <v>0</v>
      </c>
      <c r="J47" s="46">
        <v>4.79</v>
      </c>
      <c r="K47" s="46">
        <v>85.05</v>
      </c>
      <c r="L47" s="46">
        <v>13.489999999999998</v>
      </c>
      <c r="M47" s="74">
        <v>0</v>
      </c>
      <c r="N47" s="73">
        <v>222.29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62.82</v>
      </c>
      <c r="X47">
        <v>0</v>
      </c>
      <c r="Y47">
        <v>20.399999999999999</v>
      </c>
      <c r="Z47">
        <v>22.23</v>
      </c>
      <c r="AA47">
        <v>201.89</v>
      </c>
      <c r="AB47">
        <v>4.79</v>
      </c>
      <c r="AC47">
        <v>0</v>
      </c>
      <c r="AD47">
        <v>6.77</v>
      </c>
      <c r="AE47">
        <v>0.97</v>
      </c>
      <c r="AF47">
        <v>100</v>
      </c>
      <c r="AG47">
        <v>0</v>
      </c>
      <c r="AH47">
        <v>0</v>
      </c>
      <c r="AI47">
        <v>6.72</v>
      </c>
    </row>
    <row r="48" spans="1:35">
      <c r="A48" t="s">
        <v>364</v>
      </c>
      <c r="G48" t="s">
        <v>90</v>
      </c>
      <c r="H48" s="73">
        <v>0.97</v>
      </c>
      <c r="I48" s="46">
        <v>0</v>
      </c>
      <c r="J48" s="46">
        <v>4.79</v>
      </c>
      <c r="K48" s="46">
        <v>85.05</v>
      </c>
      <c r="L48" s="46">
        <v>13.64</v>
      </c>
      <c r="M48" s="74">
        <v>0</v>
      </c>
      <c r="N48" s="73">
        <v>222.29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62.82</v>
      </c>
      <c r="X48">
        <v>0</v>
      </c>
      <c r="Y48">
        <v>20.399999999999999</v>
      </c>
      <c r="Z48">
        <v>22.23</v>
      </c>
      <c r="AA48">
        <v>201.89</v>
      </c>
      <c r="AB48">
        <v>4.79</v>
      </c>
      <c r="AC48">
        <v>0</v>
      </c>
      <c r="AD48">
        <v>6.77</v>
      </c>
      <c r="AE48">
        <v>0.97</v>
      </c>
      <c r="AF48">
        <v>100</v>
      </c>
      <c r="AG48">
        <v>0</v>
      </c>
      <c r="AH48">
        <v>0</v>
      </c>
      <c r="AI48">
        <v>6.87</v>
      </c>
    </row>
    <row r="49" spans="1:35">
      <c r="A49" t="s">
        <v>365</v>
      </c>
      <c r="G49" t="s">
        <v>91</v>
      </c>
      <c r="H49" s="73">
        <v>0.97</v>
      </c>
      <c r="I49" s="46">
        <v>0</v>
      </c>
      <c r="J49" s="46">
        <v>4.79</v>
      </c>
      <c r="K49" s="46">
        <v>85.05</v>
      </c>
      <c r="L49" s="46">
        <v>13.809999999999999</v>
      </c>
      <c r="M49" s="74">
        <v>0</v>
      </c>
      <c r="N49" s="73">
        <v>222.29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62.82</v>
      </c>
      <c r="X49">
        <v>0</v>
      </c>
      <c r="Y49">
        <v>20.399999999999999</v>
      </c>
      <c r="Z49">
        <v>22.23</v>
      </c>
      <c r="AA49">
        <v>201.89</v>
      </c>
      <c r="AB49">
        <v>4.79</v>
      </c>
      <c r="AC49">
        <v>0</v>
      </c>
      <c r="AD49">
        <v>6.77</v>
      </c>
      <c r="AE49">
        <v>0.97</v>
      </c>
      <c r="AF49">
        <v>100</v>
      </c>
      <c r="AG49">
        <v>0</v>
      </c>
      <c r="AH49">
        <v>0</v>
      </c>
      <c r="AI49">
        <v>7.04</v>
      </c>
    </row>
    <row r="50" spans="1:35">
      <c r="A50" t="s">
        <v>366</v>
      </c>
      <c r="G50" t="s">
        <v>92</v>
      </c>
      <c r="H50" s="73">
        <v>0.97</v>
      </c>
      <c r="I50" s="46">
        <v>0</v>
      </c>
      <c r="J50" s="46">
        <v>4.79</v>
      </c>
      <c r="K50" s="46">
        <v>85.05</v>
      </c>
      <c r="L50" s="46">
        <v>13.85</v>
      </c>
      <c r="M50" s="74">
        <v>0</v>
      </c>
      <c r="N50" s="73">
        <v>222.29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62.82</v>
      </c>
      <c r="X50">
        <v>0</v>
      </c>
      <c r="Y50">
        <v>20.399999999999999</v>
      </c>
      <c r="Z50">
        <v>22.23</v>
      </c>
      <c r="AA50">
        <v>201.89</v>
      </c>
      <c r="AB50">
        <v>4.79</v>
      </c>
      <c r="AC50">
        <v>0</v>
      </c>
      <c r="AD50">
        <v>6.77</v>
      </c>
      <c r="AE50">
        <v>0.97</v>
      </c>
      <c r="AF50">
        <v>100</v>
      </c>
      <c r="AG50">
        <v>0</v>
      </c>
      <c r="AH50">
        <v>0</v>
      </c>
      <c r="AI50">
        <v>7.08</v>
      </c>
    </row>
    <row r="51" spans="1:35">
      <c r="A51" t="s">
        <v>368</v>
      </c>
      <c r="G51" t="s">
        <v>93</v>
      </c>
      <c r="H51" s="73">
        <v>0.97</v>
      </c>
      <c r="I51" s="46">
        <v>0</v>
      </c>
      <c r="J51" s="46">
        <v>4.79</v>
      </c>
      <c r="K51" s="46">
        <v>85.05</v>
      </c>
      <c r="L51" s="46">
        <v>13.84</v>
      </c>
      <c r="M51" s="74">
        <v>0</v>
      </c>
      <c r="N51" s="73">
        <v>222.29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62.82</v>
      </c>
      <c r="X51">
        <v>0</v>
      </c>
      <c r="Y51">
        <v>20.399999999999999</v>
      </c>
      <c r="Z51">
        <v>22.23</v>
      </c>
      <c r="AA51">
        <v>201.89</v>
      </c>
      <c r="AB51">
        <v>4.79</v>
      </c>
      <c r="AC51">
        <v>0</v>
      </c>
      <c r="AD51">
        <v>6.77</v>
      </c>
      <c r="AE51">
        <v>0.97</v>
      </c>
      <c r="AF51">
        <v>100</v>
      </c>
      <c r="AG51">
        <v>0</v>
      </c>
      <c r="AH51">
        <v>0</v>
      </c>
      <c r="AI51">
        <v>7.07</v>
      </c>
    </row>
    <row r="52" spans="1:35">
      <c r="A52" t="s">
        <v>369</v>
      </c>
      <c r="G52" t="s">
        <v>94</v>
      </c>
      <c r="H52" s="73">
        <v>0.97</v>
      </c>
      <c r="I52" s="46">
        <v>0</v>
      </c>
      <c r="J52" s="46">
        <v>4.79</v>
      </c>
      <c r="K52" s="46">
        <v>85.05</v>
      </c>
      <c r="L52" s="46">
        <v>13.84</v>
      </c>
      <c r="M52" s="74">
        <v>0</v>
      </c>
      <c r="N52" s="73">
        <v>222.29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62.82</v>
      </c>
      <c r="X52">
        <v>0</v>
      </c>
      <c r="Y52">
        <v>20.399999999999999</v>
      </c>
      <c r="Z52">
        <v>22.23</v>
      </c>
      <c r="AA52">
        <v>201.89</v>
      </c>
      <c r="AB52">
        <v>4.79</v>
      </c>
      <c r="AC52">
        <v>0</v>
      </c>
      <c r="AD52">
        <v>6.77</v>
      </c>
      <c r="AE52">
        <v>0.97</v>
      </c>
      <c r="AF52">
        <v>100</v>
      </c>
      <c r="AG52">
        <v>0</v>
      </c>
      <c r="AH52">
        <v>0</v>
      </c>
      <c r="AI52">
        <v>7.07</v>
      </c>
    </row>
    <row r="53" spans="1:35">
      <c r="A53" t="s">
        <v>403</v>
      </c>
      <c r="G53" t="s">
        <v>95</v>
      </c>
      <c r="H53" s="73">
        <v>0.97</v>
      </c>
      <c r="I53" s="46">
        <v>0</v>
      </c>
      <c r="J53" s="46">
        <v>4.79</v>
      </c>
      <c r="K53" s="46">
        <v>85.05</v>
      </c>
      <c r="L53" s="46">
        <v>13.829999999999998</v>
      </c>
      <c r="M53" s="74">
        <v>0</v>
      </c>
      <c r="N53" s="73">
        <v>222.29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62.82</v>
      </c>
      <c r="X53">
        <v>0</v>
      </c>
      <c r="Y53">
        <v>20.399999999999999</v>
      </c>
      <c r="Z53">
        <v>22.23</v>
      </c>
      <c r="AA53">
        <v>201.89</v>
      </c>
      <c r="AB53">
        <v>4.79</v>
      </c>
      <c r="AC53">
        <v>0</v>
      </c>
      <c r="AD53">
        <v>6.77</v>
      </c>
      <c r="AE53">
        <v>0.97</v>
      </c>
      <c r="AF53">
        <v>100</v>
      </c>
      <c r="AG53">
        <v>0</v>
      </c>
      <c r="AH53">
        <v>0</v>
      </c>
      <c r="AI53">
        <v>7.06</v>
      </c>
    </row>
    <row r="54" spans="1:35">
      <c r="A54" t="s">
        <v>402</v>
      </c>
      <c r="G54" t="s">
        <v>96</v>
      </c>
      <c r="H54" s="73">
        <v>0.97</v>
      </c>
      <c r="I54" s="46">
        <v>0</v>
      </c>
      <c r="J54" s="46">
        <v>4.79</v>
      </c>
      <c r="K54" s="46">
        <v>85.05</v>
      </c>
      <c r="L54" s="46">
        <v>13.809999999999999</v>
      </c>
      <c r="M54" s="74">
        <v>0</v>
      </c>
      <c r="N54" s="73">
        <v>222.29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62.82</v>
      </c>
      <c r="X54">
        <v>0</v>
      </c>
      <c r="Y54">
        <v>20.399999999999999</v>
      </c>
      <c r="Z54">
        <v>22.23</v>
      </c>
      <c r="AA54">
        <v>201.89</v>
      </c>
      <c r="AB54">
        <v>4.79</v>
      </c>
      <c r="AC54">
        <v>0</v>
      </c>
      <c r="AD54">
        <v>6.77</v>
      </c>
      <c r="AE54">
        <v>0.97</v>
      </c>
      <c r="AF54">
        <v>100</v>
      </c>
      <c r="AG54">
        <v>0</v>
      </c>
      <c r="AH54">
        <v>0</v>
      </c>
      <c r="AI54">
        <v>7.04</v>
      </c>
    </row>
    <row r="55" spans="1:35">
      <c r="A55" t="s">
        <v>404</v>
      </c>
      <c r="G55" t="s">
        <v>97</v>
      </c>
      <c r="H55" s="73">
        <v>0.97</v>
      </c>
      <c r="I55" s="46">
        <v>0</v>
      </c>
      <c r="J55" s="46">
        <v>4.71</v>
      </c>
      <c r="K55" s="46">
        <v>86.02</v>
      </c>
      <c r="L55" s="46">
        <v>13.84</v>
      </c>
      <c r="M55" s="74">
        <v>0</v>
      </c>
      <c r="N55" s="73">
        <v>222.29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62.82</v>
      </c>
      <c r="X55">
        <v>0</v>
      </c>
      <c r="Y55">
        <v>20.399999999999999</v>
      </c>
      <c r="Z55">
        <v>23.2</v>
      </c>
      <c r="AA55">
        <v>201.89</v>
      </c>
      <c r="AB55">
        <v>4.71</v>
      </c>
      <c r="AC55">
        <v>0</v>
      </c>
      <c r="AD55">
        <v>6.77</v>
      </c>
      <c r="AE55">
        <v>0.97</v>
      </c>
      <c r="AF55">
        <v>100</v>
      </c>
      <c r="AG55">
        <v>0</v>
      </c>
      <c r="AH55">
        <v>0</v>
      </c>
      <c r="AI55">
        <v>7.07</v>
      </c>
    </row>
    <row r="56" spans="1:35">
      <c r="A56" t="s">
        <v>404</v>
      </c>
      <c r="G56" t="s">
        <v>98</v>
      </c>
      <c r="H56" s="73">
        <v>0.97</v>
      </c>
      <c r="I56" s="46">
        <v>0</v>
      </c>
      <c r="J56" s="46">
        <v>4.71</v>
      </c>
      <c r="K56" s="46">
        <v>86.02</v>
      </c>
      <c r="L56" s="46">
        <v>13.73</v>
      </c>
      <c r="M56" s="74">
        <v>0</v>
      </c>
      <c r="N56" s="73">
        <v>222.29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62.82</v>
      </c>
      <c r="X56">
        <v>0</v>
      </c>
      <c r="Y56">
        <v>20.399999999999999</v>
      </c>
      <c r="Z56">
        <v>23.2</v>
      </c>
      <c r="AA56">
        <v>201.89</v>
      </c>
      <c r="AB56">
        <v>4.71</v>
      </c>
      <c r="AC56">
        <v>0</v>
      </c>
      <c r="AD56">
        <v>6.77</v>
      </c>
      <c r="AE56">
        <v>0.97</v>
      </c>
      <c r="AF56">
        <v>100</v>
      </c>
      <c r="AG56">
        <v>0</v>
      </c>
      <c r="AH56">
        <v>0</v>
      </c>
      <c r="AI56">
        <v>6.96</v>
      </c>
    </row>
    <row r="57" spans="1:35">
      <c r="G57" t="s">
        <v>99</v>
      </c>
      <c r="H57" s="73">
        <v>0.97</v>
      </c>
      <c r="I57" s="46">
        <v>0</v>
      </c>
      <c r="J57" s="46">
        <v>4.71</v>
      </c>
      <c r="K57" s="46">
        <v>86.02</v>
      </c>
      <c r="L57" s="46">
        <v>13.43</v>
      </c>
      <c r="M57" s="74">
        <v>0</v>
      </c>
      <c r="N57" s="73">
        <v>222.29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62.82</v>
      </c>
      <c r="X57">
        <v>0</v>
      </c>
      <c r="Y57">
        <v>20.399999999999999</v>
      </c>
      <c r="Z57">
        <v>23.2</v>
      </c>
      <c r="AA57">
        <v>201.89</v>
      </c>
      <c r="AB57">
        <v>4.71</v>
      </c>
      <c r="AC57">
        <v>0</v>
      </c>
      <c r="AD57">
        <v>6.77</v>
      </c>
      <c r="AE57">
        <v>0.97</v>
      </c>
      <c r="AF57">
        <v>100</v>
      </c>
      <c r="AG57">
        <v>0</v>
      </c>
      <c r="AH57">
        <v>0</v>
      </c>
      <c r="AI57">
        <v>6.66</v>
      </c>
    </row>
    <row r="58" spans="1:35">
      <c r="G58" t="s">
        <v>100</v>
      </c>
      <c r="H58" s="73">
        <v>0.97</v>
      </c>
      <c r="I58" s="46">
        <v>0</v>
      </c>
      <c r="J58" s="46">
        <v>4.71</v>
      </c>
      <c r="K58" s="46">
        <v>86.02</v>
      </c>
      <c r="L58" s="46">
        <v>13.2</v>
      </c>
      <c r="M58" s="74">
        <v>0</v>
      </c>
      <c r="N58" s="73">
        <v>222.29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62.82</v>
      </c>
      <c r="X58">
        <v>0</v>
      </c>
      <c r="Y58">
        <v>20.399999999999999</v>
      </c>
      <c r="Z58">
        <v>23.2</v>
      </c>
      <c r="AA58">
        <v>201.89</v>
      </c>
      <c r="AB58">
        <v>4.71</v>
      </c>
      <c r="AC58">
        <v>0</v>
      </c>
      <c r="AD58">
        <v>6.77</v>
      </c>
      <c r="AE58">
        <v>0.97</v>
      </c>
      <c r="AF58">
        <v>100</v>
      </c>
      <c r="AG58">
        <v>0</v>
      </c>
      <c r="AH58">
        <v>0</v>
      </c>
      <c r="AI58">
        <v>6.43</v>
      </c>
    </row>
    <row r="59" spans="1:35">
      <c r="G59" t="s">
        <v>101</v>
      </c>
      <c r="H59" s="73">
        <v>0.97</v>
      </c>
      <c r="I59" s="46">
        <v>0</v>
      </c>
      <c r="J59" s="46">
        <v>4.71</v>
      </c>
      <c r="K59" s="46">
        <v>86.02</v>
      </c>
      <c r="L59" s="46">
        <v>12.879999999999999</v>
      </c>
      <c r="M59" s="74">
        <v>0</v>
      </c>
      <c r="N59" s="73">
        <v>222.29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62.82</v>
      </c>
      <c r="X59">
        <v>0</v>
      </c>
      <c r="Y59">
        <v>20.399999999999999</v>
      </c>
      <c r="Z59">
        <v>23.2</v>
      </c>
      <c r="AA59">
        <v>201.89</v>
      </c>
      <c r="AB59">
        <v>4.71</v>
      </c>
      <c r="AC59">
        <v>0</v>
      </c>
      <c r="AD59">
        <v>6.77</v>
      </c>
      <c r="AE59">
        <v>0.97</v>
      </c>
      <c r="AF59">
        <v>100</v>
      </c>
      <c r="AG59">
        <v>0</v>
      </c>
      <c r="AH59">
        <v>0</v>
      </c>
      <c r="AI59">
        <v>6.11</v>
      </c>
    </row>
    <row r="60" spans="1:35">
      <c r="G60" t="s">
        <v>102</v>
      </c>
      <c r="H60" s="73">
        <v>0.97</v>
      </c>
      <c r="I60" s="46">
        <v>0</v>
      </c>
      <c r="J60" s="46">
        <v>4.71</v>
      </c>
      <c r="K60" s="46">
        <v>86.02</v>
      </c>
      <c r="L60" s="46">
        <v>12.469999999999999</v>
      </c>
      <c r="M60" s="74">
        <v>0</v>
      </c>
      <c r="N60" s="73">
        <v>222.29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62.82</v>
      </c>
      <c r="X60">
        <v>0</v>
      </c>
      <c r="Y60">
        <v>20.399999999999999</v>
      </c>
      <c r="Z60">
        <v>23.2</v>
      </c>
      <c r="AA60">
        <v>201.89</v>
      </c>
      <c r="AB60">
        <v>4.71</v>
      </c>
      <c r="AC60">
        <v>0</v>
      </c>
      <c r="AD60">
        <v>6.77</v>
      </c>
      <c r="AE60">
        <v>0.97</v>
      </c>
      <c r="AF60">
        <v>100</v>
      </c>
      <c r="AG60">
        <v>0</v>
      </c>
      <c r="AH60">
        <v>0</v>
      </c>
      <c r="AI60">
        <v>5.7</v>
      </c>
    </row>
    <row r="61" spans="1:35">
      <c r="G61" t="s">
        <v>103</v>
      </c>
      <c r="H61" s="73">
        <v>0.97</v>
      </c>
      <c r="I61" s="46">
        <v>0</v>
      </c>
      <c r="J61" s="46">
        <v>4.71</v>
      </c>
      <c r="K61" s="46">
        <v>86.02</v>
      </c>
      <c r="L61" s="46">
        <v>12.1</v>
      </c>
      <c r="M61" s="74">
        <v>0</v>
      </c>
      <c r="N61" s="73">
        <v>222.29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62.82</v>
      </c>
      <c r="X61">
        <v>0</v>
      </c>
      <c r="Y61">
        <v>20.399999999999999</v>
      </c>
      <c r="Z61">
        <v>23.2</v>
      </c>
      <c r="AA61">
        <v>201.89</v>
      </c>
      <c r="AB61">
        <v>4.71</v>
      </c>
      <c r="AC61">
        <v>0</v>
      </c>
      <c r="AD61">
        <v>6.77</v>
      </c>
      <c r="AE61">
        <v>0.97</v>
      </c>
      <c r="AF61">
        <v>100</v>
      </c>
      <c r="AG61">
        <v>0</v>
      </c>
      <c r="AH61">
        <v>0</v>
      </c>
      <c r="AI61">
        <v>5.33</v>
      </c>
    </row>
    <row r="62" spans="1:35">
      <c r="G62" t="s">
        <v>104</v>
      </c>
      <c r="H62" s="73">
        <v>0.97</v>
      </c>
      <c r="I62" s="46">
        <v>0</v>
      </c>
      <c r="J62" s="46">
        <v>4.71</v>
      </c>
      <c r="K62" s="46">
        <v>86.02</v>
      </c>
      <c r="L62" s="46">
        <v>11.66</v>
      </c>
      <c r="M62" s="74">
        <v>0</v>
      </c>
      <c r="N62" s="73">
        <v>222.29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62.82</v>
      </c>
      <c r="X62">
        <v>0</v>
      </c>
      <c r="Y62">
        <v>20.399999999999999</v>
      </c>
      <c r="Z62">
        <v>23.2</v>
      </c>
      <c r="AA62">
        <v>201.89</v>
      </c>
      <c r="AB62">
        <v>4.71</v>
      </c>
      <c r="AC62">
        <v>0</v>
      </c>
      <c r="AD62">
        <v>6.77</v>
      </c>
      <c r="AE62">
        <v>0.97</v>
      </c>
      <c r="AF62">
        <v>100</v>
      </c>
      <c r="AG62">
        <v>0</v>
      </c>
      <c r="AH62">
        <v>0</v>
      </c>
      <c r="AI62">
        <v>4.8899999999999997</v>
      </c>
    </row>
    <row r="63" spans="1:35">
      <c r="G63" t="s">
        <v>105</v>
      </c>
      <c r="H63" s="73">
        <v>0.97</v>
      </c>
      <c r="I63" s="46">
        <v>0</v>
      </c>
      <c r="J63" s="46">
        <v>4.79</v>
      </c>
      <c r="K63" s="46">
        <v>86.98</v>
      </c>
      <c r="L63" s="46">
        <v>11.34</v>
      </c>
      <c r="M63" s="74">
        <v>0</v>
      </c>
      <c r="N63" s="73">
        <v>222.29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62.82</v>
      </c>
      <c r="X63">
        <v>0</v>
      </c>
      <c r="Y63">
        <v>20.399999999999999</v>
      </c>
      <c r="Z63">
        <v>24.16</v>
      </c>
      <c r="AA63">
        <v>201.89</v>
      </c>
      <c r="AB63">
        <v>4.79</v>
      </c>
      <c r="AC63">
        <v>0</v>
      </c>
      <c r="AD63">
        <v>6.77</v>
      </c>
      <c r="AE63">
        <v>0.97</v>
      </c>
      <c r="AF63">
        <v>100</v>
      </c>
      <c r="AG63">
        <v>0</v>
      </c>
      <c r="AH63">
        <v>0</v>
      </c>
      <c r="AI63">
        <v>4.57</v>
      </c>
    </row>
    <row r="64" spans="1:35">
      <c r="G64" t="s">
        <v>106</v>
      </c>
      <c r="H64" s="73">
        <v>0.97</v>
      </c>
      <c r="I64" s="46">
        <v>0</v>
      </c>
      <c r="J64" s="46">
        <v>4.79</v>
      </c>
      <c r="K64" s="46">
        <v>86.98</v>
      </c>
      <c r="L64" s="46">
        <v>10.68</v>
      </c>
      <c r="M64" s="74">
        <v>0</v>
      </c>
      <c r="N64" s="73">
        <v>222.29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62.82</v>
      </c>
      <c r="X64">
        <v>0</v>
      </c>
      <c r="Y64">
        <v>20.399999999999999</v>
      </c>
      <c r="Z64">
        <v>24.16</v>
      </c>
      <c r="AA64">
        <v>201.89</v>
      </c>
      <c r="AB64">
        <v>4.79</v>
      </c>
      <c r="AC64">
        <v>0</v>
      </c>
      <c r="AD64">
        <v>6.77</v>
      </c>
      <c r="AE64">
        <v>0.97</v>
      </c>
      <c r="AF64">
        <v>100</v>
      </c>
      <c r="AG64">
        <v>0</v>
      </c>
      <c r="AH64">
        <v>0</v>
      </c>
      <c r="AI64">
        <v>3.91</v>
      </c>
    </row>
    <row r="65" spans="7:35">
      <c r="G65" t="s">
        <v>107</v>
      </c>
      <c r="H65" s="73">
        <v>0.97</v>
      </c>
      <c r="I65" s="46">
        <v>0</v>
      </c>
      <c r="J65" s="46">
        <v>4.79</v>
      </c>
      <c r="K65" s="46">
        <v>86.98</v>
      </c>
      <c r="L65" s="46">
        <v>10.29</v>
      </c>
      <c r="M65" s="74">
        <v>0</v>
      </c>
      <c r="N65" s="73">
        <v>222.29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62.82</v>
      </c>
      <c r="X65">
        <v>0</v>
      </c>
      <c r="Y65">
        <v>20.399999999999999</v>
      </c>
      <c r="Z65">
        <v>24.16</v>
      </c>
      <c r="AA65">
        <v>201.89</v>
      </c>
      <c r="AB65">
        <v>4.79</v>
      </c>
      <c r="AC65">
        <v>0</v>
      </c>
      <c r="AD65">
        <v>6.77</v>
      </c>
      <c r="AE65">
        <v>0.97</v>
      </c>
      <c r="AF65">
        <v>100</v>
      </c>
      <c r="AG65">
        <v>0</v>
      </c>
      <c r="AH65">
        <v>0</v>
      </c>
      <c r="AI65">
        <v>3.52</v>
      </c>
    </row>
    <row r="66" spans="7:35">
      <c r="G66" t="s">
        <v>108</v>
      </c>
      <c r="H66" s="73">
        <v>0.97</v>
      </c>
      <c r="I66" s="46">
        <v>0</v>
      </c>
      <c r="J66" s="46">
        <v>4.79</v>
      </c>
      <c r="K66" s="46">
        <v>86.98</v>
      </c>
      <c r="L66" s="46">
        <v>9.5299999999999994</v>
      </c>
      <c r="M66" s="74">
        <v>0</v>
      </c>
      <c r="N66" s="73">
        <v>222.29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62.82</v>
      </c>
      <c r="X66">
        <v>0</v>
      </c>
      <c r="Y66">
        <v>20.399999999999999</v>
      </c>
      <c r="Z66">
        <v>24.16</v>
      </c>
      <c r="AA66">
        <v>201.89</v>
      </c>
      <c r="AB66">
        <v>4.79</v>
      </c>
      <c r="AC66">
        <v>0</v>
      </c>
      <c r="AD66">
        <v>6.77</v>
      </c>
      <c r="AE66">
        <v>0.97</v>
      </c>
      <c r="AF66">
        <v>100</v>
      </c>
      <c r="AG66">
        <v>0</v>
      </c>
      <c r="AH66">
        <v>0</v>
      </c>
      <c r="AI66">
        <v>2.76</v>
      </c>
    </row>
    <row r="67" spans="7:35">
      <c r="G67" t="s">
        <v>109</v>
      </c>
      <c r="H67" s="73">
        <v>0.87</v>
      </c>
      <c r="I67" s="46">
        <v>0</v>
      </c>
      <c r="J67" s="46">
        <v>4.8899999999999997</v>
      </c>
      <c r="K67" s="46">
        <v>86.98</v>
      </c>
      <c r="L67" s="46">
        <v>8.7799999999999994</v>
      </c>
      <c r="M67" s="74">
        <v>0</v>
      </c>
      <c r="N67" s="73">
        <v>222.29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62.82</v>
      </c>
      <c r="X67">
        <v>0</v>
      </c>
      <c r="Y67">
        <v>20.399999999999999</v>
      </c>
      <c r="Z67">
        <v>24.16</v>
      </c>
      <c r="AA67">
        <v>201.89</v>
      </c>
      <c r="AB67">
        <v>4.8899999999999997</v>
      </c>
      <c r="AC67">
        <v>0</v>
      </c>
      <c r="AD67">
        <v>6.77</v>
      </c>
      <c r="AE67">
        <v>0.87</v>
      </c>
      <c r="AF67">
        <v>100</v>
      </c>
      <c r="AG67">
        <v>0</v>
      </c>
      <c r="AH67">
        <v>0</v>
      </c>
      <c r="AI67">
        <v>2.0099999999999998</v>
      </c>
    </row>
    <row r="68" spans="7:35">
      <c r="G68" t="s">
        <v>110</v>
      </c>
      <c r="H68" s="73">
        <v>0.87</v>
      </c>
      <c r="I68" s="46">
        <v>0</v>
      </c>
      <c r="J68" s="46">
        <v>4.8899999999999997</v>
      </c>
      <c r="K68" s="46">
        <v>86.98</v>
      </c>
      <c r="L68" s="46">
        <v>8.52</v>
      </c>
      <c r="M68" s="74">
        <v>0</v>
      </c>
      <c r="N68" s="73">
        <v>222.29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62.82</v>
      </c>
      <c r="X68">
        <v>0</v>
      </c>
      <c r="Y68">
        <v>20.399999999999999</v>
      </c>
      <c r="Z68">
        <v>24.16</v>
      </c>
      <c r="AA68">
        <v>201.89</v>
      </c>
      <c r="AB68">
        <v>4.8899999999999997</v>
      </c>
      <c r="AC68">
        <v>0</v>
      </c>
      <c r="AD68">
        <v>6.77</v>
      </c>
      <c r="AE68">
        <v>0.87</v>
      </c>
      <c r="AF68">
        <v>100</v>
      </c>
      <c r="AG68">
        <v>0</v>
      </c>
      <c r="AH68">
        <v>0</v>
      </c>
      <c r="AI68">
        <v>1.75</v>
      </c>
    </row>
    <row r="69" spans="7:35">
      <c r="G69" t="s">
        <v>111</v>
      </c>
      <c r="H69" s="73">
        <v>0.87</v>
      </c>
      <c r="I69" s="46">
        <v>0</v>
      </c>
      <c r="J69" s="46">
        <v>4.8899999999999997</v>
      </c>
      <c r="K69" s="46">
        <v>86.98</v>
      </c>
      <c r="L69" s="46">
        <v>8.39</v>
      </c>
      <c r="M69" s="74">
        <v>0</v>
      </c>
      <c r="N69" s="73">
        <v>222.29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62.82</v>
      </c>
      <c r="X69">
        <v>0</v>
      </c>
      <c r="Y69">
        <v>20.399999999999999</v>
      </c>
      <c r="Z69">
        <v>24.16</v>
      </c>
      <c r="AA69">
        <v>201.89</v>
      </c>
      <c r="AB69">
        <v>4.8899999999999997</v>
      </c>
      <c r="AC69">
        <v>0</v>
      </c>
      <c r="AD69">
        <v>6.77</v>
      </c>
      <c r="AE69">
        <v>0.87</v>
      </c>
      <c r="AF69">
        <v>100</v>
      </c>
      <c r="AG69">
        <v>0</v>
      </c>
      <c r="AH69">
        <v>0</v>
      </c>
      <c r="AI69">
        <v>1.62</v>
      </c>
    </row>
    <row r="70" spans="7:35">
      <c r="G70" t="s">
        <v>112</v>
      </c>
      <c r="H70" s="73">
        <v>0.87</v>
      </c>
      <c r="I70" s="46">
        <v>0</v>
      </c>
      <c r="J70" s="46">
        <v>4.8899999999999997</v>
      </c>
      <c r="K70" s="46">
        <v>86.98</v>
      </c>
      <c r="L70" s="46">
        <v>7.77</v>
      </c>
      <c r="M70" s="74">
        <v>0</v>
      </c>
      <c r="N70" s="73">
        <v>222.29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62.82</v>
      </c>
      <c r="X70">
        <v>0</v>
      </c>
      <c r="Y70">
        <v>20.399999999999999</v>
      </c>
      <c r="Z70">
        <v>24.16</v>
      </c>
      <c r="AA70">
        <v>201.89</v>
      </c>
      <c r="AB70">
        <v>4.8899999999999997</v>
      </c>
      <c r="AC70">
        <v>0</v>
      </c>
      <c r="AD70">
        <v>6.77</v>
      </c>
      <c r="AE70">
        <v>0.87</v>
      </c>
      <c r="AF70">
        <v>100</v>
      </c>
      <c r="AG70">
        <v>0</v>
      </c>
      <c r="AH70">
        <v>0</v>
      </c>
      <c r="AI70">
        <v>1</v>
      </c>
    </row>
    <row r="71" spans="7:35">
      <c r="G71" t="s">
        <v>113</v>
      </c>
      <c r="H71" s="73">
        <v>0.77</v>
      </c>
      <c r="I71" s="46">
        <v>0</v>
      </c>
      <c r="J71" s="46">
        <v>5.07</v>
      </c>
      <c r="K71" s="46">
        <v>62.82</v>
      </c>
      <c r="L71" s="46">
        <v>7.47</v>
      </c>
      <c r="M71" s="74">
        <v>0</v>
      </c>
      <c r="N71" s="73">
        <v>222.29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62.82</v>
      </c>
      <c r="X71">
        <v>0</v>
      </c>
      <c r="Y71">
        <v>20.399999999999999</v>
      </c>
      <c r="Z71">
        <v>0</v>
      </c>
      <c r="AA71">
        <v>201.89</v>
      </c>
      <c r="AB71">
        <v>5.07</v>
      </c>
      <c r="AC71">
        <v>0</v>
      </c>
      <c r="AD71">
        <v>6.77</v>
      </c>
      <c r="AE71">
        <v>0.77</v>
      </c>
      <c r="AF71">
        <v>100</v>
      </c>
      <c r="AG71">
        <v>0</v>
      </c>
      <c r="AH71">
        <v>0</v>
      </c>
      <c r="AI71">
        <v>0.7</v>
      </c>
    </row>
    <row r="72" spans="7:35">
      <c r="G72" t="s">
        <v>114</v>
      </c>
      <c r="H72" s="73">
        <v>0.77</v>
      </c>
      <c r="I72" s="46">
        <v>0</v>
      </c>
      <c r="J72" s="46">
        <v>5.07</v>
      </c>
      <c r="K72" s="46">
        <v>62.82</v>
      </c>
      <c r="L72" s="46">
        <v>7.1099999999999994</v>
      </c>
      <c r="M72" s="74">
        <v>0</v>
      </c>
      <c r="N72" s="73">
        <v>222.29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62.82</v>
      </c>
      <c r="X72">
        <v>0</v>
      </c>
      <c r="Y72">
        <v>20.399999999999999</v>
      </c>
      <c r="Z72">
        <v>0</v>
      </c>
      <c r="AA72">
        <v>201.89</v>
      </c>
      <c r="AB72">
        <v>5.07</v>
      </c>
      <c r="AC72">
        <v>0</v>
      </c>
      <c r="AD72">
        <v>6.77</v>
      </c>
      <c r="AE72">
        <v>0.77</v>
      </c>
      <c r="AF72">
        <v>100</v>
      </c>
      <c r="AG72">
        <v>0</v>
      </c>
      <c r="AH72">
        <v>0</v>
      </c>
      <c r="AI72">
        <v>0.34</v>
      </c>
    </row>
    <row r="73" spans="7:35">
      <c r="G73" t="s">
        <v>115</v>
      </c>
      <c r="H73" s="73">
        <v>0.77</v>
      </c>
      <c r="I73" s="46">
        <v>0</v>
      </c>
      <c r="J73" s="46">
        <v>5.07</v>
      </c>
      <c r="K73" s="46">
        <v>62.82</v>
      </c>
      <c r="L73" s="46">
        <v>6.9099999999999993</v>
      </c>
      <c r="M73" s="74">
        <v>0</v>
      </c>
      <c r="N73" s="73">
        <v>222.29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62.82</v>
      </c>
      <c r="X73">
        <v>0</v>
      </c>
      <c r="Y73">
        <v>20.399999999999999</v>
      </c>
      <c r="Z73">
        <v>0</v>
      </c>
      <c r="AA73">
        <v>201.89</v>
      </c>
      <c r="AB73">
        <v>5.07</v>
      </c>
      <c r="AC73">
        <v>0</v>
      </c>
      <c r="AD73">
        <v>6.77</v>
      </c>
      <c r="AE73">
        <v>0.77</v>
      </c>
      <c r="AF73">
        <v>100</v>
      </c>
      <c r="AG73">
        <v>0</v>
      </c>
      <c r="AH73">
        <v>0</v>
      </c>
      <c r="AI73">
        <v>0.14000000000000001</v>
      </c>
    </row>
    <row r="74" spans="7:35">
      <c r="G74" t="s">
        <v>116</v>
      </c>
      <c r="H74" s="73">
        <v>0.77</v>
      </c>
      <c r="I74" s="46">
        <v>0</v>
      </c>
      <c r="J74" s="46">
        <v>5.07</v>
      </c>
      <c r="K74" s="46">
        <v>62.82</v>
      </c>
      <c r="L74" s="46">
        <v>6.77</v>
      </c>
      <c r="M74" s="74">
        <v>0</v>
      </c>
      <c r="N74" s="73">
        <v>222.29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62.82</v>
      </c>
      <c r="X74">
        <v>0</v>
      </c>
      <c r="Y74">
        <v>20.399999999999999</v>
      </c>
      <c r="Z74">
        <v>0</v>
      </c>
      <c r="AA74">
        <v>201.89</v>
      </c>
      <c r="AB74">
        <v>5.07</v>
      </c>
      <c r="AC74">
        <v>0</v>
      </c>
      <c r="AD74">
        <v>6.77</v>
      </c>
      <c r="AE74">
        <v>0.77</v>
      </c>
      <c r="AF74">
        <v>100</v>
      </c>
      <c r="AG74">
        <v>0</v>
      </c>
      <c r="AH74">
        <v>0</v>
      </c>
      <c r="AI74">
        <v>0</v>
      </c>
    </row>
    <row r="75" spans="7:35">
      <c r="G75" t="s">
        <v>117</v>
      </c>
      <c r="H75" s="73">
        <v>0.72</v>
      </c>
      <c r="I75" s="46">
        <v>0</v>
      </c>
      <c r="J75" s="46">
        <v>5.26</v>
      </c>
      <c r="K75" s="46">
        <v>62.82</v>
      </c>
      <c r="L75" s="46">
        <v>6.77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62.82</v>
      </c>
      <c r="X75">
        <v>0</v>
      </c>
      <c r="Y75">
        <v>20.399999999999999</v>
      </c>
      <c r="Z75">
        <v>0</v>
      </c>
      <c r="AA75">
        <v>0</v>
      </c>
      <c r="AB75">
        <v>5.26</v>
      </c>
      <c r="AC75">
        <v>0</v>
      </c>
      <c r="AD75">
        <v>6.77</v>
      </c>
      <c r="AE75">
        <v>0.72</v>
      </c>
      <c r="AF75">
        <v>0</v>
      </c>
      <c r="AG75">
        <v>100</v>
      </c>
      <c r="AH75">
        <v>100</v>
      </c>
      <c r="AI75">
        <v>0</v>
      </c>
    </row>
    <row r="76" spans="7:35">
      <c r="G76" t="s">
        <v>118</v>
      </c>
      <c r="H76" s="73">
        <v>0.72</v>
      </c>
      <c r="I76" s="46">
        <v>0</v>
      </c>
      <c r="J76" s="46">
        <v>5.26</v>
      </c>
      <c r="K76" s="46">
        <v>62.82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62.82</v>
      </c>
      <c r="X76">
        <v>0</v>
      </c>
      <c r="Y76">
        <v>20.399999999999999</v>
      </c>
      <c r="Z76">
        <v>0</v>
      </c>
      <c r="AA76">
        <v>0</v>
      </c>
      <c r="AB76">
        <v>5.26</v>
      </c>
      <c r="AC76">
        <v>0</v>
      </c>
      <c r="AD76">
        <v>6.77</v>
      </c>
      <c r="AE76">
        <v>0.72</v>
      </c>
      <c r="AF76">
        <v>0</v>
      </c>
      <c r="AG76">
        <v>100</v>
      </c>
      <c r="AH76">
        <v>100</v>
      </c>
      <c r="AI76">
        <v>0</v>
      </c>
    </row>
    <row r="77" spans="7:35">
      <c r="G77" t="s">
        <v>119</v>
      </c>
      <c r="H77" s="73">
        <v>0.72</v>
      </c>
      <c r="I77" s="46">
        <v>0</v>
      </c>
      <c r="J77" s="46">
        <v>5.26</v>
      </c>
      <c r="K77" s="46">
        <v>62.82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62.82</v>
      </c>
      <c r="X77">
        <v>0</v>
      </c>
      <c r="Y77">
        <v>20.399999999999999</v>
      </c>
      <c r="Z77">
        <v>0</v>
      </c>
      <c r="AA77">
        <v>0</v>
      </c>
      <c r="AB77">
        <v>5.26</v>
      </c>
      <c r="AC77">
        <v>0</v>
      </c>
      <c r="AD77">
        <v>6.77</v>
      </c>
      <c r="AE77">
        <v>0.72</v>
      </c>
      <c r="AF77">
        <v>0</v>
      </c>
      <c r="AG77">
        <v>100</v>
      </c>
      <c r="AH77">
        <v>100</v>
      </c>
      <c r="AI77">
        <v>0</v>
      </c>
    </row>
    <row r="78" spans="7:35">
      <c r="G78" t="s">
        <v>120</v>
      </c>
      <c r="H78" s="73">
        <v>0.72</v>
      </c>
      <c r="I78" s="46">
        <v>0</v>
      </c>
      <c r="J78" s="46">
        <v>5.26</v>
      </c>
      <c r="K78" s="46">
        <v>62.82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62.82</v>
      </c>
      <c r="X78">
        <v>0</v>
      </c>
      <c r="Y78">
        <v>20.399999999999999</v>
      </c>
      <c r="Z78">
        <v>0</v>
      </c>
      <c r="AA78">
        <v>0</v>
      </c>
      <c r="AB78">
        <v>5.26</v>
      </c>
      <c r="AC78">
        <v>0</v>
      </c>
      <c r="AD78">
        <v>6.77</v>
      </c>
      <c r="AE78">
        <v>0.72</v>
      </c>
      <c r="AF78">
        <v>0</v>
      </c>
      <c r="AG78">
        <v>100</v>
      </c>
      <c r="AH78">
        <v>100</v>
      </c>
      <c r="AI78">
        <v>0</v>
      </c>
    </row>
    <row r="79" spans="7:35">
      <c r="G79" t="s">
        <v>121</v>
      </c>
      <c r="H79" s="73">
        <v>0.72</v>
      </c>
      <c r="I79" s="46">
        <v>0</v>
      </c>
      <c r="J79" s="46">
        <v>5.44</v>
      </c>
      <c r="K79" s="46">
        <v>62.82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62.82</v>
      </c>
      <c r="X79">
        <v>0</v>
      </c>
      <c r="Y79">
        <v>20.399999999999999</v>
      </c>
      <c r="Z79">
        <v>0</v>
      </c>
      <c r="AA79">
        <v>0</v>
      </c>
      <c r="AB79">
        <v>5.44</v>
      </c>
      <c r="AC79">
        <v>0</v>
      </c>
      <c r="AD79">
        <v>6.77</v>
      </c>
      <c r="AE79">
        <v>0.72</v>
      </c>
      <c r="AF79">
        <v>0</v>
      </c>
      <c r="AG79">
        <v>100</v>
      </c>
      <c r="AH79">
        <v>100</v>
      </c>
      <c r="AI79">
        <v>0</v>
      </c>
    </row>
    <row r="80" spans="7:35">
      <c r="G80" t="s">
        <v>122</v>
      </c>
      <c r="H80" s="73">
        <v>0.72</v>
      </c>
      <c r="I80" s="46">
        <v>0</v>
      </c>
      <c r="J80" s="46">
        <v>5.44</v>
      </c>
      <c r="K80" s="46">
        <v>62.82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62.82</v>
      </c>
      <c r="X80">
        <v>0</v>
      </c>
      <c r="Y80">
        <v>20.399999999999999</v>
      </c>
      <c r="Z80">
        <v>0</v>
      </c>
      <c r="AA80">
        <v>0</v>
      </c>
      <c r="AB80">
        <v>5.44</v>
      </c>
      <c r="AC80">
        <v>0</v>
      </c>
      <c r="AD80">
        <v>6.77</v>
      </c>
      <c r="AE80">
        <v>0.72</v>
      </c>
      <c r="AF80">
        <v>0</v>
      </c>
      <c r="AG80">
        <v>100</v>
      </c>
      <c r="AH80">
        <v>100</v>
      </c>
      <c r="AI80">
        <v>0</v>
      </c>
    </row>
    <row r="81" spans="7:35">
      <c r="G81" t="s">
        <v>123</v>
      </c>
      <c r="H81" s="73">
        <v>0.72</v>
      </c>
      <c r="I81" s="46">
        <v>0</v>
      </c>
      <c r="J81" s="46">
        <v>5.44</v>
      </c>
      <c r="K81" s="46">
        <v>62.82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62.82</v>
      </c>
      <c r="X81">
        <v>0</v>
      </c>
      <c r="Y81">
        <v>20.399999999999999</v>
      </c>
      <c r="Z81">
        <v>0</v>
      </c>
      <c r="AA81">
        <v>0</v>
      </c>
      <c r="AB81">
        <v>5.44</v>
      </c>
      <c r="AC81">
        <v>0</v>
      </c>
      <c r="AD81">
        <v>6.77</v>
      </c>
      <c r="AE81">
        <v>0.72</v>
      </c>
      <c r="AF81">
        <v>0</v>
      </c>
      <c r="AG81">
        <v>100</v>
      </c>
      <c r="AH81">
        <v>100</v>
      </c>
      <c r="AI81">
        <v>0</v>
      </c>
    </row>
    <row r="82" spans="7:35">
      <c r="G82" t="s">
        <v>124</v>
      </c>
      <c r="H82" s="73">
        <v>0.72</v>
      </c>
      <c r="I82" s="46">
        <v>0</v>
      </c>
      <c r="J82" s="46">
        <v>5.44</v>
      </c>
      <c r="K82" s="46">
        <v>62.82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62.82</v>
      </c>
      <c r="X82">
        <v>0</v>
      </c>
      <c r="Y82">
        <v>20.399999999999999</v>
      </c>
      <c r="Z82">
        <v>0</v>
      </c>
      <c r="AA82">
        <v>0</v>
      </c>
      <c r="AB82">
        <v>5.44</v>
      </c>
      <c r="AC82">
        <v>0</v>
      </c>
      <c r="AD82">
        <v>6.77</v>
      </c>
      <c r="AE82">
        <v>0.72</v>
      </c>
      <c r="AF82">
        <v>0</v>
      </c>
      <c r="AG82">
        <v>100</v>
      </c>
      <c r="AH82">
        <v>100</v>
      </c>
      <c r="AI82">
        <v>0</v>
      </c>
    </row>
    <row r="83" spans="7:35">
      <c r="G83" t="s">
        <v>125</v>
      </c>
      <c r="H83" s="73">
        <v>0.72</v>
      </c>
      <c r="I83" s="46">
        <v>0</v>
      </c>
      <c r="J83" s="46">
        <v>5.44</v>
      </c>
      <c r="K83" s="46">
        <v>62.82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62.82</v>
      </c>
      <c r="X83">
        <v>0</v>
      </c>
      <c r="Y83">
        <v>20.399999999999999</v>
      </c>
      <c r="Z83">
        <v>0</v>
      </c>
      <c r="AA83">
        <v>0</v>
      </c>
      <c r="AB83">
        <v>5.44</v>
      </c>
      <c r="AC83">
        <v>0</v>
      </c>
      <c r="AD83">
        <v>6.77</v>
      </c>
      <c r="AE83">
        <v>0.72</v>
      </c>
      <c r="AF83">
        <v>0</v>
      </c>
      <c r="AG83">
        <v>100</v>
      </c>
      <c r="AH83">
        <v>100</v>
      </c>
      <c r="AI83">
        <v>0</v>
      </c>
    </row>
    <row r="84" spans="7:35">
      <c r="G84" t="s">
        <v>126</v>
      </c>
      <c r="H84" s="73">
        <v>0.72</v>
      </c>
      <c r="I84" s="46">
        <v>0</v>
      </c>
      <c r="J84" s="46">
        <v>5.44</v>
      </c>
      <c r="K84" s="46">
        <v>62.82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62.82</v>
      </c>
      <c r="X84">
        <v>0</v>
      </c>
      <c r="Y84">
        <v>20.399999999999999</v>
      </c>
      <c r="Z84">
        <v>0</v>
      </c>
      <c r="AA84">
        <v>0</v>
      </c>
      <c r="AB84">
        <v>5.44</v>
      </c>
      <c r="AC84">
        <v>0</v>
      </c>
      <c r="AD84">
        <v>6.77</v>
      </c>
      <c r="AE84">
        <v>0.72</v>
      </c>
      <c r="AF84">
        <v>0</v>
      </c>
      <c r="AG84">
        <v>100</v>
      </c>
      <c r="AH84">
        <v>100</v>
      </c>
      <c r="AI84">
        <v>0</v>
      </c>
    </row>
    <row r="85" spans="7:35">
      <c r="G85" t="s">
        <v>127</v>
      </c>
      <c r="H85" s="73">
        <v>0.72</v>
      </c>
      <c r="I85" s="46">
        <v>0</v>
      </c>
      <c r="J85" s="46">
        <v>5.44</v>
      </c>
      <c r="K85" s="46">
        <v>62.82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62.82</v>
      </c>
      <c r="X85">
        <v>0</v>
      </c>
      <c r="Y85">
        <v>20.399999999999999</v>
      </c>
      <c r="Z85">
        <v>0</v>
      </c>
      <c r="AA85">
        <v>0</v>
      </c>
      <c r="AB85">
        <v>5.44</v>
      </c>
      <c r="AC85">
        <v>0</v>
      </c>
      <c r="AD85">
        <v>6.77</v>
      </c>
      <c r="AE85">
        <v>0.72</v>
      </c>
      <c r="AF85">
        <v>0</v>
      </c>
      <c r="AG85">
        <v>100</v>
      </c>
      <c r="AH85">
        <v>100</v>
      </c>
      <c r="AI85">
        <v>0</v>
      </c>
    </row>
    <row r="86" spans="7:35">
      <c r="G86" t="s">
        <v>128</v>
      </c>
      <c r="H86" s="73">
        <v>0.72</v>
      </c>
      <c r="I86" s="46">
        <v>0</v>
      </c>
      <c r="J86" s="46">
        <v>5.44</v>
      </c>
      <c r="K86" s="46">
        <v>62.82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62.82</v>
      </c>
      <c r="X86">
        <v>0</v>
      </c>
      <c r="Y86">
        <v>20.399999999999999</v>
      </c>
      <c r="Z86">
        <v>0</v>
      </c>
      <c r="AA86">
        <v>0</v>
      </c>
      <c r="AB86">
        <v>5.44</v>
      </c>
      <c r="AC86">
        <v>0</v>
      </c>
      <c r="AD86">
        <v>6.77</v>
      </c>
      <c r="AE86">
        <v>0.72</v>
      </c>
      <c r="AF86">
        <v>0</v>
      </c>
      <c r="AG86">
        <v>100</v>
      </c>
      <c r="AH86">
        <v>100</v>
      </c>
      <c r="AI86">
        <v>0</v>
      </c>
    </row>
    <row r="87" spans="7:35">
      <c r="G87" t="s">
        <v>129</v>
      </c>
      <c r="H87" s="73">
        <v>0.72</v>
      </c>
      <c r="I87" s="46">
        <v>0</v>
      </c>
      <c r="J87" s="46">
        <v>5.35</v>
      </c>
      <c r="K87" s="46">
        <v>62.82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62.82</v>
      </c>
      <c r="X87">
        <v>0</v>
      </c>
      <c r="Y87">
        <v>20.399999999999999</v>
      </c>
      <c r="Z87">
        <v>0</v>
      </c>
      <c r="AA87">
        <v>0</v>
      </c>
      <c r="AB87">
        <v>5.35</v>
      </c>
      <c r="AC87">
        <v>0</v>
      </c>
      <c r="AD87">
        <v>6.77</v>
      </c>
      <c r="AE87">
        <v>0.72</v>
      </c>
      <c r="AF87">
        <v>0</v>
      </c>
      <c r="AG87">
        <v>100</v>
      </c>
      <c r="AH87">
        <v>100</v>
      </c>
      <c r="AI87">
        <v>0</v>
      </c>
    </row>
    <row r="88" spans="7:35">
      <c r="G88" t="s">
        <v>130</v>
      </c>
      <c r="H88" s="73">
        <v>0.72</v>
      </c>
      <c r="I88" s="46">
        <v>0</v>
      </c>
      <c r="J88" s="46">
        <v>5.35</v>
      </c>
      <c r="K88" s="46">
        <v>62.82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62.82</v>
      </c>
      <c r="X88">
        <v>0</v>
      </c>
      <c r="Y88">
        <v>20.399999999999999</v>
      </c>
      <c r="Z88">
        <v>0</v>
      </c>
      <c r="AA88">
        <v>0</v>
      </c>
      <c r="AB88">
        <v>5.35</v>
      </c>
      <c r="AC88">
        <v>0</v>
      </c>
      <c r="AD88">
        <v>6.77</v>
      </c>
      <c r="AE88">
        <v>0.72</v>
      </c>
      <c r="AF88">
        <v>0</v>
      </c>
      <c r="AG88">
        <v>100</v>
      </c>
      <c r="AH88">
        <v>100</v>
      </c>
      <c r="AI88">
        <v>0</v>
      </c>
    </row>
    <row r="89" spans="7:35">
      <c r="G89" t="s">
        <v>131</v>
      </c>
      <c r="H89" s="73">
        <v>0.72</v>
      </c>
      <c r="I89" s="46">
        <v>0</v>
      </c>
      <c r="J89" s="46">
        <v>5.35</v>
      </c>
      <c r="K89" s="46">
        <v>62.82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62.82</v>
      </c>
      <c r="X89">
        <v>0</v>
      </c>
      <c r="Y89">
        <v>20.399999999999999</v>
      </c>
      <c r="Z89">
        <v>0</v>
      </c>
      <c r="AA89">
        <v>0</v>
      </c>
      <c r="AB89">
        <v>5.35</v>
      </c>
      <c r="AC89">
        <v>0</v>
      </c>
      <c r="AD89">
        <v>6.77</v>
      </c>
      <c r="AE89">
        <v>0.72</v>
      </c>
      <c r="AF89">
        <v>0</v>
      </c>
      <c r="AG89">
        <v>100</v>
      </c>
      <c r="AH89">
        <v>100</v>
      </c>
      <c r="AI89">
        <v>0</v>
      </c>
    </row>
    <row r="90" spans="7:35">
      <c r="G90" t="s">
        <v>132</v>
      </c>
      <c r="H90" s="73">
        <v>0.72</v>
      </c>
      <c r="I90" s="46">
        <v>0</v>
      </c>
      <c r="J90" s="46">
        <v>5.35</v>
      </c>
      <c r="K90" s="46">
        <v>62.82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62.82</v>
      </c>
      <c r="X90">
        <v>0</v>
      </c>
      <c r="Y90">
        <v>20.399999999999999</v>
      </c>
      <c r="Z90">
        <v>0</v>
      </c>
      <c r="AA90">
        <v>0</v>
      </c>
      <c r="AB90">
        <v>5.35</v>
      </c>
      <c r="AC90">
        <v>0</v>
      </c>
      <c r="AD90">
        <v>6.77</v>
      </c>
      <c r="AE90">
        <v>0.72</v>
      </c>
      <c r="AF90">
        <v>0</v>
      </c>
      <c r="AG90">
        <v>100</v>
      </c>
      <c r="AH90">
        <v>100</v>
      </c>
      <c r="AI90">
        <v>0</v>
      </c>
    </row>
    <row r="91" spans="7:35">
      <c r="G91" t="s">
        <v>133</v>
      </c>
      <c r="H91" s="73">
        <v>0.68</v>
      </c>
      <c r="I91" s="46">
        <v>0</v>
      </c>
      <c r="J91" s="46">
        <v>5.26</v>
      </c>
      <c r="K91" s="46">
        <v>62.82</v>
      </c>
      <c r="L91" s="46">
        <v>6.77</v>
      </c>
      <c r="M91" s="74">
        <v>0</v>
      </c>
      <c r="N91" s="73">
        <v>119.82</v>
      </c>
      <c r="O91" s="46">
        <v>242.71</v>
      </c>
      <c r="P91" s="46">
        <v>0</v>
      </c>
      <c r="Q91" s="46">
        <v>0</v>
      </c>
      <c r="R91" s="46">
        <v>0</v>
      </c>
      <c r="S91" s="74">
        <v>0</v>
      </c>
      <c r="W91">
        <v>62.82</v>
      </c>
      <c r="X91">
        <v>99.42</v>
      </c>
      <c r="Y91">
        <v>20.399999999999999</v>
      </c>
      <c r="Z91">
        <v>0</v>
      </c>
      <c r="AA91">
        <v>0</v>
      </c>
      <c r="AB91">
        <v>5.26</v>
      </c>
      <c r="AC91">
        <v>42.71</v>
      </c>
      <c r="AD91">
        <v>6.77</v>
      </c>
      <c r="AE91">
        <v>0.68</v>
      </c>
      <c r="AF91">
        <v>0</v>
      </c>
      <c r="AG91">
        <v>100</v>
      </c>
      <c r="AH91">
        <v>100</v>
      </c>
      <c r="AI91">
        <v>0</v>
      </c>
    </row>
    <row r="92" spans="7:35">
      <c r="G92" t="s">
        <v>134</v>
      </c>
      <c r="H92" s="73">
        <v>0.68</v>
      </c>
      <c r="I92" s="46">
        <v>0</v>
      </c>
      <c r="J92" s="46">
        <v>5.26</v>
      </c>
      <c r="K92" s="46">
        <v>62.82</v>
      </c>
      <c r="L92" s="46">
        <v>6.77</v>
      </c>
      <c r="M92" s="74">
        <v>0</v>
      </c>
      <c r="N92" s="73">
        <v>119.82</v>
      </c>
      <c r="O92" s="46">
        <v>242.71</v>
      </c>
      <c r="P92" s="46">
        <v>0</v>
      </c>
      <c r="Q92" s="46">
        <v>0</v>
      </c>
      <c r="R92" s="46">
        <v>0</v>
      </c>
      <c r="S92" s="74">
        <v>0</v>
      </c>
      <c r="W92">
        <v>62.82</v>
      </c>
      <c r="X92">
        <v>99.42</v>
      </c>
      <c r="Y92">
        <v>20.399999999999999</v>
      </c>
      <c r="Z92">
        <v>0</v>
      </c>
      <c r="AA92">
        <v>0</v>
      </c>
      <c r="AB92">
        <v>5.26</v>
      </c>
      <c r="AC92">
        <v>42.71</v>
      </c>
      <c r="AD92">
        <v>6.77</v>
      </c>
      <c r="AE92">
        <v>0.68</v>
      </c>
      <c r="AF92">
        <v>0</v>
      </c>
      <c r="AG92">
        <v>100</v>
      </c>
      <c r="AH92">
        <v>100</v>
      </c>
      <c r="AI92">
        <v>0</v>
      </c>
    </row>
    <row r="93" spans="7:35">
      <c r="G93" t="s">
        <v>135</v>
      </c>
      <c r="H93" s="73">
        <v>0.68</v>
      </c>
      <c r="I93" s="46">
        <v>0</v>
      </c>
      <c r="J93" s="46">
        <v>5.26</v>
      </c>
      <c r="K93" s="46">
        <v>62.82</v>
      </c>
      <c r="L93" s="46">
        <v>6.77</v>
      </c>
      <c r="M93" s="74">
        <v>0</v>
      </c>
      <c r="N93" s="73">
        <v>119.82</v>
      </c>
      <c r="O93" s="46">
        <v>242.71</v>
      </c>
      <c r="P93" s="46">
        <v>0</v>
      </c>
      <c r="Q93" s="46">
        <v>0</v>
      </c>
      <c r="R93" s="46">
        <v>0</v>
      </c>
      <c r="S93" s="74">
        <v>0</v>
      </c>
      <c r="W93">
        <v>62.82</v>
      </c>
      <c r="X93">
        <v>99.42</v>
      </c>
      <c r="Y93">
        <v>20.399999999999999</v>
      </c>
      <c r="Z93">
        <v>0</v>
      </c>
      <c r="AA93">
        <v>0</v>
      </c>
      <c r="AB93">
        <v>5.26</v>
      </c>
      <c r="AC93">
        <v>42.71</v>
      </c>
      <c r="AD93">
        <v>6.77</v>
      </c>
      <c r="AE93">
        <v>0.68</v>
      </c>
      <c r="AF93">
        <v>0</v>
      </c>
      <c r="AG93">
        <v>100</v>
      </c>
      <c r="AH93">
        <v>100</v>
      </c>
      <c r="AI93">
        <v>0</v>
      </c>
    </row>
    <row r="94" spans="7:35">
      <c r="G94" t="s">
        <v>136</v>
      </c>
      <c r="H94" s="73">
        <v>0.68</v>
      </c>
      <c r="I94" s="46">
        <v>0</v>
      </c>
      <c r="J94" s="46">
        <v>5.26</v>
      </c>
      <c r="K94" s="46">
        <v>62.82</v>
      </c>
      <c r="L94" s="46">
        <v>6.77</v>
      </c>
      <c r="M94" s="74">
        <v>0</v>
      </c>
      <c r="N94" s="73">
        <v>119.82</v>
      </c>
      <c r="O94" s="46">
        <v>242.71</v>
      </c>
      <c r="P94" s="46">
        <v>0</v>
      </c>
      <c r="Q94" s="46">
        <v>0</v>
      </c>
      <c r="R94" s="46">
        <v>0</v>
      </c>
      <c r="S94" s="74">
        <v>0</v>
      </c>
      <c r="W94">
        <v>62.82</v>
      </c>
      <c r="X94">
        <v>99.42</v>
      </c>
      <c r="Y94">
        <v>20.399999999999999</v>
      </c>
      <c r="Z94">
        <v>0</v>
      </c>
      <c r="AA94">
        <v>0</v>
      </c>
      <c r="AB94">
        <v>5.26</v>
      </c>
      <c r="AC94">
        <v>42.71</v>
      </c>
      <c r="AD94">
        <v>6.77</v>
      </c>
      <c r="AE94">
        <v>0.68</v>
      </c>
      <c r="AF94">
        <v>0</v>
      </c>
      <c r="AG94">
        <v>100</v>
      </c>
      <c r="AH94">
        <v>100</v>
      </c>
      <c r="AI94">
        <v>0</v>
      </c>
    </row>
    <row r="95" spans="7:35">
      <c r="G95" t="s">
        <v>137</v>
      </c>
      <c r="H95" s="73">
        <v>0.63</v>
      </c>
      <c r="I95" s="46">
        <v>0</v>
      </c>
      <c r="J95" s="46">
        <v>5.26</v>
      </c>
      <c r="K95" s="46">
        <v>62.82</v>
      </c>
      <c r="L95" s="46">
        <v>6.77</v>
      </c>
      <c r="M95" s="74">
        <v>0</v>
      </c>
      <c r="N95" s="73">
        <v>119.82</v>
      </c>
      <c r="O95" s="46">
        <v>242.71</v>
      </c>
      <c r="P95" s="46">
        <v>0</v>
      </c>
      <c r="Q95" s="46">
        <v>0</v>
      </c>
      <c r="R95" s="46">
        <v>0</v>
      </c>
      <c r="S95" s="74">
        <v>0</v>
      </c>
      <c r="W95">
        <v>62.82</v>
      </c>
      <c r="X95">
        <v>99.42</v>
      </c>
      <c r="Y95">
        <v>20.399999999999999</v>
      </c>
      <c r="Z95">
        <v>0</v>
      </c>
      <c r="AA95">
        <v>0</v>
      </c>
      <c r="AB95">
        <v>5.26</v>
      </c>
      <c r="AC95">
        <v>42.71</v>
      </c>
      <c r="AD95">
        <v>6.77</v>
      </c>
      <c r="AE95">
        <v>0.63</v>
      </c>
      <c r="AF95">
        <v>0</v>
      </c>
      <c r="AG95">
        <v>100</v>
      </c>
      <c r="AH95">
        <v>100</v>
      </c>
      <c r="AI95">
        <v>0</v>
      </c>
    </row>
    <row r="96" spans="7:35">
      <c r="G96" t="s">
        <v>138</v>
      </c>
      <c r="H96" s="73">
        <v>0.63</v>
      </c>
      <c r="I96" s="46">
        <v>0</v>
      </c>
      <c r="J96" s="46">
        <v>5.26</v>
      </c>
      <c r="K96" s="46">
        <v>62.82</v>
      </c>
      <c r="L96" s="46">
        <v>6.77</v>
      </c>
      <c r="M96" s="74">
        <v>0</v>
      </c>
      <c r="N96" s="73">
        <v>119.82</v>
      </c>
      <c r="O96" s="46">
        <v>242.71</v>
      </c>
      <c r="P96" s="46">
        <v>0</v>
      </c>
      <c r="Q96" s="46">
        <v>0</v>
      </c>
      <c r="R96" s="46">
        <v>0</v>
      </c>
      <c r="S96" s="74">
        <v>0</v>
      </c>
      <c r="W96">
        <v>62.82</v>
      </c>
      <c r="X96">
        <v>99.42</v>
      </c>
      <c r="Y96">
        <v>20.399999999999999</v>
      </c>
      <c r="Z96">
        <v>0</v>
      </c>
      <c r="AA96">
        <v>0</v>
      </c>
      <c r="AB96">
        <v>5.26</v>
      </c>
      <c r="AC96">
        <v>42.71</v>
      </c>
      <c r="AD96">
        <v>6.77</v>
      </c>
      <c r="AE96">
        <v>0.63</v>
      </c>
      <c r="AF96">
        <v>0</v>
      </c>
      <c r="AG96">
        <v>100</v>
      </c>
      <c r="AH96">
        <v>100</v>
      </c>
      <c r="AI96">
        <v>0</v>
      </c>
    </row>
    <row r="97" spans="1:133">
      <c r="G97" t="s">
        <v>139</v>
      </c>
      <c r="H97" s="73">
        <v>0.63</v>
      </c>
      <c r="I97" s="46">
        <v>0</v>
      </c>
      <c r="J97" s="46">
        <v>5.26</v>
      </c>
      <c r="K97" s="46">
        <v>62.82</v>
      </c>
      <c r="L97" s="46">
        <v>6.77</v>
      </c>
      <c r="M97" s="74">
        <v>0</v>
      </c>
      <c r="N97" s="73">
        <v>119.82</v>
      </c>
      <c r="O97" s="46">
        <v>242.71</v>
      </c>
      <c r="P97" s="46">
        <v>0</v>
      </c>
      <c r="Q97" s="46">
        <v>0</v>
      </c>
      <c r="R97" s="46">
        <v>0</v>
      </c>
      <c r="S97" s="74">
        <v>0</v>
      </c>
      <c r="W97">
        <v>62.82</v>
      </c>
      <c r="X97">
        <v>99.42</v>
      </c>
      <c r="Y97">
        <v>20.399999999999999</v>
      </c>
      <c r="Z97">
        <v>0</v>
      </c>
      <c r="AA97">
        <v>0</v>
      </c>
      <c r="AB97">
        <v>5.26</v>
      </c>
      <c r="AC97">
        <v>42.71</v>
      </c>
      <c r="AD97">
        <v>6.77</v>
      </c>
      <c r="AE97">
        <v>0.63</v>
      </c>
      <c r="AF97">
        <v>0</v>
      </c>
      <c r="AG97">
        <v>100</v>
      </c>
      <c r="AH97">
        <v>100</v>
      </c>
      <c r="AI97">
        <v>0</v>
      </c>
    </row>
    <row r="98" spans="1:133">
      <c r="G98" t="s">
        <v>140</v>
      </c>
      <c r="H98" s="73">
        <v>0.63</v>
      </c>
      <c r="I98" s="46">
        <v>0</v>
      </c>
      <c r="J98" s="46">
        <v>5.26</v>
      </c>
      <c r="K98" s="46">
        <v>62.82</v>
      </c>
      <c r="L98" s="46">
        <v>6.77</v>
      </c>
      <c r="M98" s="74">
        <v>0</v>
      </c>
      <c r="N98" s="73">
        <v>119.82</v>
      </c>
      <c r="O98" s="46">
        <v>242.71</v>
      </c>
      <c r="P98" s="46">
        <v>0</v>
      </c>
      <c r="Q98" s="46">
        <v>0</v>
      </c>
      <c r="R98" s="46">
        <v>0</v>
      </c>
      <c r="S98" s="74">
        <v>0</v>
      </c>
      <c r="W98">
        <v>62.82</v>
      </c>
      <c r="X98">
        <v>99.42</v>
      </c>
      <c r="Y98">
        <v>20.399999999999999</v>
      </c>
      <c r="Z98">
        <v>0</v>
      </c>
      <c r="AA98">
        <v>0</v>
      </c>
      <c r="AB98">
        <v>5.26</v>
      </c>
      <c r="AC98">
        <v>42.71</v>
      </c>
      <c r="AD98">
        <v>6.77</v>
      </c>
      <c r="AE98">
        <v>0.63</v>
      </c>
      <c r="AF98">
        <v>0</v>
      </c>
      <c r="AG98">
        <v>100</v>
      </c>
      <c r="AH98">
        <v>100</v>
      </c>
      <c r="A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1.8079999999999992E-2</v>
      </c>
      <c r="I99" s="69">
        <f t="shared" ref="I99:BU99" si="1">SUM(I3:I98)/4000</f>
        <v>0</v>
      </c>
      <c r="J99" s="69">
        <f t="shared" si="1"/>
        <v>0.12213999999999993</v>
      </c>
      <c r="K99" s="69">
        <f t="shared" si="1"/>
        <v>1.6913199999999982</v>
      </c>
      <c r="L99" s="69">
        <f t="shared" si="1"/>
        <v>0.20945999999999984</v>
      </c>
      <c r="M99" s="69">
        <f t="shared" si="1"/>
        <v>0</v>
      </c>
      <c r="N99" s="68">
        <f t="shared" si="1"/>
        <v>3.7076400000000032</v>
      </c>
      <c r="O99" s="69">
        <f t="shared" si="1"/>
        <v>3.3416799999999984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1.507679999999999</v>
      </c>
      <c r="X99">
        <f t="shared" si="1"/>
        <v>0.7953600000000004</v>
      </c>
      <c r="Y99">
        <f t="shared" si="1"/>
        <v>0.48960000000000081</v>
      </c>
      <c r="Z99">
        <f t="shared" si="1"/>
        <v>0.18363999999999994</v>
      </c>
      <c r="AA99">
        <f t="shared" si="1"/>
        <v>2.4226800000000002</v>
      </c>
      <c r="AB99">
        <f t="shared" si="1"/>
        <v>0.12213999999999993</v>
      </c>
      <c r="AC99">
        <f t="shared" si="1"/>
        <v>0.34168000000000009</v>
      </c>
      <c r="AD99">
        <f t="shared" si="1"/>
        <v>0.16247999999999976</v>
      </c>
      <c r="AE99">
        <f t="shared" si="1"/>
        <v>1.8079999999999992E-2</v>
      </c>
      <c r="AF99">
        <f t="shared" si="1"/>
        <v>1.2</v>
      </c>
      <c r="AG99">
        <f t="shared" si="1"/>
        <v>1.2</v>
      </c>
      <c r="AH99">
        <f t="shared" si="1"/>
        <v>0.6</v>
      </c>
      <c r="AI99">
        <f t="shared" si="1"/>
        <v>4.6979999999999994E-2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45219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7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9.67</v>
      </c>
      <c r="J3" s="53">
        <v>169.13</v>
      </c>
      <c r="K3" s="53">
        <v>0</v>
      </c>
      <c r="L3" s="53">
        <v>0</v>
      </c>
      <c r="M3" s="72">
        <v>0</v>
      </c>
      <c r="N3" s="71">
        <v>-118</v>
      </c>
      <c r="O3" s="53">
        <v>0</v>
      </c>
      <c r="P3" s="53">
        <v>0</v>
      </c>
      <c r="Q3" s="53">
        <v>0</v>
      </c>
      <c r="R3" s="53">
        <v>-11</v>
      </c>
      <c r="S3" s="72">
        <v>0</v>
      </c>
      <c r="T3" t="s">
        <v>536</v>
      </c>
      <c r="U3" s="73">
        <v>178.8</v>
      </c>
      <c r="V3" s="74">
        <v>-129.5</v>
      </c>
      <c r="W3">
        <v>-118</v>
      </c>
      <c r="X3">
        <v>9.67</v>
      </c>
      <c r="Y3">
        <v>-0.5</v>
      </c>
      <c r="Z3">
        <v>-11</v>
      </c>
      <c r="AA3">
        <v>0</v>
      </c>
      <c r="AB3">
        <v>0</v>
      </c>
      <c r="AC3">
        <v>169.13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14.5</v>
      </c>
      <c r="J4" s="46">
        <v>169.14</v>
      </c>
      <c r="K4" s="46">
        <v>0</v>
      </c>
      <c r="L4" s="46">
        <v>0</v>
      </c>
      <c r="M4" s="74">
        <v>0</v>
      </c>
      <c r="N4" s="73">
        <v>-108</v>
      </c>
      <c r="O4" s="46">
        <v>0</v>
      </c>
      <c r="P4" s="46">
        <v>0</v>
      </c>
      <c r="Q4" s="46">
        <v>0</v>
      </c>
      <c r="R4" s="46">
        <v>-11</v>
      </c>
      <c r="S4" s="74">
        <v>0</v>
      </c>
      <c r="T4" t="s">
        <v>536</v>
      </c>
      <c r="U4" s="73">
        <v>183.64</v>
      </c>
      <c r="V4" s="74">
        <v>-119.5</v>
      </c>
      <c r="W4">
        <v>-108</v>
      </c>
      <c r="X4">
        <v>14.5</v>
      </c>
      <c r="Y4">
        <v>-0.5</v>
      </c>
      <c r="Z4">
        <v>-11</v>
      </c>
      <c r="AA4">
        <v>0</v>
      </c>
      <c r="AB4">
        <v>0</v>
      </c>
      <c r="AC4">
        <v>169.14</v>
      </c>
    </row>
    <row r="5" spans="1:29">
      <c r="G5" t="s">
        <v>47</v>
      </c>
      <c r="H5" s="73">
        <v>0</v>
      </c>
      <c r="I5" s="46">
        <v>26.1</v>
      </c>
      <c r="J5" s="46">
        <v>169.13</v>
      </c>
      <c r="K5" s="46">
        <v>0</v>
      </c>
      <c r="L5" s="46">
        <v>0</v>
      </c>
      <c r="M5" s="74">
        <v>0</v>
      </c>
      <c r="N5" s="73">
        <v>-98</v>
      </c>
      <c r="O5" s="46">
        <v>0</v>
      </c>
      <c r="P5" s="46">
        <v>0</v>
      </c>
      <c r="Q5" s="46">
        <v>-35</v>
      </c>
      <c r="R5" s="46">
        <v>-11.1</v>
      </c>
      <c r="S5" s="74">
        <v>0</v>
      </c>
      <c r="T5" t="s">
        <v>536</v>
      </c>
      <c r="U5" s="73">
        <v>195.23</v>
      </c>
      <c r="V5" s="74">
        <v>-144.6</v>
      </c>
      <c r="W5">
        <v>-98</v>
      </c>
      <c r="X5">
        <v>26.1</v>
      </c>
      <c r="Y5">
        <v>-0.5</v>
      </c>
      <c r="Z5">
        <v>-11.1</v>
      </c>
      <c r="AA5">
        <v>-35</v>
      </c>
      <c r="AB5">
        <v>0</v>
      </c>
      <c r="AC5">
        <v>169.13</v>
      </c>
    </row>
    <row r="6" spans="1:29">
      <c r="G6" t="s">
        <v>48</v>
      </c>
      <c r="H6" s="73">
        <v>0</v>
      </c>
      <c r="I6" s="46">
        <v>31.89</v>
      </c>
      <c r="J6" s="46">
        <v>169.14</v>
      </c>
      <c r="K6" s="46">
        <v>0</v>
      </c>
      <c r="L6" s="46">
        <v>0</v>
      </c>
      <c r="M6" s="74">
        <v>0</v>
      </c>
      <c r="N6" s="73">
        <v>-89</v>
      </c>
      <c r="O6" s="46">
        <v>0</v>
      </c>
      <c r="P6" s="46">
        <v>0</v>
      </c>
      <c r="Q6" s="46">
        <v>-35</v>
      </c>
      <c r="R6" s="46">
        <v>-11.1</v>
      </c>
      <c r="S6" s="74">
        <v>0</v>
      </c>
      <c r="T6" t="s">
        <v>536</v>
      </c>
      <c r="U6" s="73">
        <v>201.03</v>
      </c>
      <c r="V6" s="74">
        <v>-135.6</v>
      </c>
      <c r="W6">
        <v>-89</v>
      </c>
      <c r="X6">
        <v>31.89</v>
      </c>
      <c r="Y6">
        <v>-0.5</v>
      </c>
      <c r="Z6">
        <v>-11.1</v>
      </c>
      <c r="AA6">
        <v>-35</v>
      </c>
      <c r="AB6">
        <v>0</v>
      </c>
      <c r="AC6">
        <v>169.14</v>
      </c>
    </row>
    <row r="7" spans="1:29">
      <c r="G7" t="s">
        <v>49</v>
      </c>
      <c r="H7" s="73">
        <v>0</v>
      </c>
      <c r="I7" s="46">
        <v>32.86</v>
      </c>
      <c r="J7" s="46">
        <v>154.63999999999999</v>
      </c>
      <c r="K7" s="46">
        <v>0</v>
      </c>
      <c r="L7" s="46">
        <v>0</v>
      </c>
      <c r="M7" s="74">
        <v>0</v>
      </c>
      <c r="N7" s="73">
        <v>-94</v>
      </c>
      <c r="O7" s="46">
        <v>0</v>
      </c>
      <c r="P7" s="46">
        <v>0</v>
      </c>
      <c r="Q7" s="46">
        <v>-80</v>
      </c>
      <c r="R7" s="46">
        <v>-11.1</v>
      </c>
      <c r="S7" s="74">
        <v>0</v>
      </c>
      <c r="U7" s="73">
        <v>187.5</v>
      </c>
      <c r="V7" s="74">
        <v>-185.6</v>
      </c>
      <c r="W7">
        <v>-94</v>
      </c>
      <c r="X7">
        <v>32.86</v>
      </c>
      <c r="Y7">
        <v>-0.5</v>
      </c>
      <c r="Z7">
        <v>-11.1</v>
      </c>
      <c r="AA7">
        <v>-80</v>
      </c>
      <c r="AB7">
        <v>0</v>
      </c>
      <c r="AC7">
        <v>154.63999999999999</v>
      </c>
    </row>
    <row r="8" spans="1:29">
      <c r="G8" t="s">
        <v>50</v>
      </c>
      <c r="H8" s="73">
        <v>0</v>
      </c>
      <c r="I8" s="46">
        <v>43.49</v>
      </c>
      <c r="J8" s="46">
        <v>154.63999999999999</v>
      </c>
      <c r="K8" s="46">
        <v>0</v>
      </c>
      <c r="L8" s="46">
        <v>0</v>
      </c>
      <c r="M8" s="74">
        <v>0</v>
      </c>
      <c r="N8" s="73">
        <v>-109</v>
      </c>
      <c r="O8" s="46">
        <v>0</v>
      </c>
      <c r="P8" s="46">
        <v>0</v>
      </c>
      <c r="Q8" s="46">
        <v>-10</v>
      </c>
      <c r="R8" s="46">
        <v>-11.1</v>
      </c>
      <c r="S8" s="74">
        <v>0</v>
      </c>
      <c r="U8" s="73">
        <v>198.13</v>
      </c>
      <c r="V8" s="74">
        <v>-130.6</v>
      </c>
      <c r="W8">
        <v>-109</v>
      </c>
      <c r="X8">
        <v>43.49</v>
      </c>
      <c r="Y8">
        <v>-0.5</v>
      </c>
      <c r="Z8">
        <v>-11.1</v>
      </c>
      <c r="AA8">
        <v>-10</v>
      </c>
      <c r="AB8">
        <v>0</v>
      </c>
      <c r="AC8">
        <v>154.63999999999999</v>
      </c>
    </row>
    <row r="9" spans="1:29">
      <c r="G9" t="s">
        <v>51</v>
      </c>
      <c r="H9" s="73">
        <v>0</v>
      </c>
      <c r="I9" s="46">
        <v>36.729999999999997</v>
      </c>
      <c r="J9" s="46">
        <v>159.47</v>
      </c>
      <c r="K9" s="46">
        <v>0</v>
      </c>
      <c r="L9" s="46">
        <v>0</v>
      </c>
      <c r="M9" s="74">
        <v>0</v>
      </c>
      <c r="N9" s="73">
        <v>-60</v>
      </c>
      <c r="O9" s="46">
        <v>0</v>
      </c>
      <c r="P9" s="46">
        <v>0</v>
      </c>
      <c r="Q9" s="46">
        <v>-40</v>
      </c>
      <c r="R9" s="46">
        <v>-11.1</v>
      </c>
      <c r="S9" s="74">
        <v>0</v>
      </c>
      <c r="U9" s="73">
        <v>196.2</v>
      </c>
      <c r="V9" s="74">
        <v>-111.6</v>
      </c>
      <c r="W9">
        <v>-60</v>
      </c>
      <c r="X9">
        <v>36.729999999999997</v>
      </c>
      <c r="Y9">
        <v>-0.5</v>
      </c>
      <c r="Z9">
        <v>-11.1</v>
      </c>
      <c r="AA9">
        <v>-40</v>
      </c>
      <c r="AB9">
        <v>0</v>
      </c>
      <c r="AC9">
        <v>159.47</v>
      </c>
    </row>
    <row r="10" spans="1:29">
      <c r="G10" t="s">
        <v>52</v>
      </c>
      <c r="H10" s="73">
        <v>0</v>
      </c>
      <c r="I10" s="46">
        <v>44.46</v>
      </c>
      <c r="J10" s="46">
        <v>159.47</v>
      </c>
      <c r="K10" s="46">
        <v>0</v>
      </c>
      <c r="L10" s="46">
        <v>0</v>
      </c>
      <c r="M10" s="74">
        <v>0</v>
      </c>
      <c r="N10" s="73">
        <v>-49</v>
      </c>
      <c r="O10" s="46">
        <v>0</v>
      </c>
      <c r="P10" s="46">
        <v>0</v>
      </c>
      <c r="Q10" s="46">
        <v>-40</v>
      </c>
      <c r="R10" s="46">
        <v>-11.1</v>
      </c>
      <c r="S10" s="74">
        <v>0</v>
      </c>
      <c r="U10" s="73">
        <v>203.93</v>
      </c>
      <c r="V10" s="74">
        <v>-100.6</v>
      </c>
      <c r="W10">
        <v>-49</v>
      </c>
      <c r="X10">
        <v>44.46</v>
      </c>
      <c r="Y10">
        <v>-0.5</v>
      </c>
      <c r="Z10">
        <v>-11.1</v>
      </c>
      <c r="AA10">
        <v>-40</v>
      </c>
      <c r="AB10">
        <v>0</v>
      </c>
      <c r="AC10">
        <v>159.47</v>
      </c>
    </row>
    <row r="11" spans="1:29">
      <c r="G11" t="s">
        <v>53</v>
      </c>
      <c r="H11" s="73">
        <v>0</v>
      </c>
      <c r="I11" s="46">
        <v>63.79</v>
      </c>
      <c r="J11" s="46">
        <v>159.47</v>
      </c>
      <c r="K11" s="46">
        <v>0</v>
      </c>
      <c r="L11" s="46">
        <v>0</v>
      </c>
      <c r="M11" s="74">
        <v>0</v>
      </c>
      <c r="N11" s="73">
        <v>-50</v>
      </c>
      <c r="O11" s="46">
        <v>0</v>
      </c>
      <c r="P11" s="46">
        <v>0</v>
      </c>
      <c r="Q11" s="46">
        <v>-10</v>
      </c>
      <c r="R11" s="46">
        <v>-11.1</v>
      </c>
      <c r="S11" s="74">
        <v>0</v>
      </c>
      <c r="U11" s="73">
        <v>223.26</v>
      </c>
      <c r="V11" s="74">
        <v>-71.599999999999994</v>
      </c>
      <c r="W11">
        <v>-50</v>
      </c>
      <c r="X11">
        <v>63.79</v>
      </c>
      <c r="Y11">
        <v>-0.5</v>
      </c>
      <c r="Z11">
        <v>-11.1</v>
      </c>
      <c r="AA11">
        <v>-10</v>
      </c>
      <c r="AB11">
        <v>0</v>
      </c>
      <c r="AC11">
        <v>159.47</v>
      </c>
    </row>
    <row r="12" spans="1:29">
      <c r="G12" t="s">
        <v>54</v>
      </c>
      <c r="H12" s="73">
        <v>0</v>
      </c>
      <c r="I12" s="46">
        <v>50.26</v>
      </c>
      <c r="J12" s="46">
        <v>159.47</v>
      </c>
      <c r="K12" s="46">
        <v>0</v>
      </c>
      <c r="L12" s="46">
        <v>0</v>
      </c>
      <c r="M12" s="74">
        <v>0</v>
      </c>
      <c r="N12" s="73">
        <v>-82</v>
      </c>
      <c r="O12" s="46">
        <v>0</v>
      </c>
      <c r="P12" s="46">
        <v>0</v>
      </c>
      <c r="Q12" s="46">
        <v>-10</v>
      </c>
      <c r="R12" s="46">
        <v>-11.2</v>
      </c>
      <c r="S12" s="74">
        <v>0</v>
      </c>
      <c r="U12" s="73">
        <v>209.73</v>
      </c>
      <c r="V12" s="74">
        <v>-103.7</v>
      </c>
      <c r="W12">
        <v>-82</v>
      </c>
      <c r="X12">
        <v>50.26</v>
      </c>
      <c r="Y12">
        <v>-0.5</v>
      </c>
      <c r="Z12">
        <v>-11.2</v>
      </c>
      <c r="AA12">
        <v>-10</v>
      </c>
      <c r="AB12">
        <v>0</v>
      </c>
      <c r="AC12">
        <v>159.47</v>
      </c>
    </row>
    <row r="13" spans="1:29">
      <c r="G13" t="s">
        <v>55</v>
      </c>
      <c r="H13" s="73">
        <v>0</v>
      </c>
      <c r="I13" s="46">
        <v>44.46</v>
      </c>
      <c r="J13" s="46">
        <v>144.97</v>
      </c>
      <c r="K13" s="46">
        <v>0</v>
      </c>
      <c r="L13" s="46">
        <v>0</v>
      </c>
      <c r="M13" s="74">
        <v>0</v>
      </c>
      <c r="N13" s="73">
        <v>-93</v>
      </c>
      <c r="O13" s="46">
        <v>0</v>
      </c>
      <c r="P13" s="46">
        <v>0</v>
      </c>
      <c r="Q13" s="46">
        <v>-10</v>
      </c>
      <c r="R13" s="46">
        <v>-11.3</v>
      </c>
      <c r="S13" s="74">
        <v>0</v>
      </c>
      <c r="U13" s="73">
        <v>189.43</v>
      </c>
      <c r="V13" s="74">
        <v>-114.8</v>
      </c>
      <c r="W13">
        <v>-93</v>
      </c>
      <c r="X13">
        <v>44.46</v>
      </c>
      <c r="Y13">
        <v>-0.5</v>
      </c>
      <c r="Z13">
        <v>-11.3</v>
      </c>
      <c r="AA13">
        <v>-10</v>
      </c>
      <c r="AB13">
        <v>0</v>
      </c>
      <c r="AC13">
        <v>144.97</v>
      </c>
    </row>
    <row r="14" spans="1:29">
      <c r="G14" t="s">
        <v>56</v>
      </c>
      <c r="H14" s="73">
        <v>0</v>
      </c>
      <c r="I14" s="46">
        <v>49.29</v>
      </c>
      <c r="J14" s="46">
        <v>144.97999999999999</v>
      </c>
      <c r="K14" s="46">
        <v>0</v>
      </c>
      <c r="L14" s="46">
        <v>0</v>
      </c>
      <c r="M14" s="74">
        <v>0</v>
      </c>
      <c r="N14" s="73">
        <v>-104</v>
      </c>
      <c r="O14" s="46">
        <v>0</v>
      </c>
      <c r="P14" s="46">
        <v>0</v>
      </c>
      <c r="Q14" s="46">
        <v>-37</v>
      </c>
      <c r="R14" s="46">
        <v>-11.4</v>
      </c>
      <c r="S14" s="74">
        <v>0</v>
      </c>
      <c r="U14" s="73">
        <v>194.27</v>
      </c>
      <c r="V14" s="74">
        <v>-152.9</v>
      </c>
      <c r="W14">
        <v>-104</v>
      </c>
      <c r="X14">
        <v>49.29</v>
      </c>
      <c r="Y14">
        <v>-0.5</v>
      </c>
      <c r="Z14">
        <v>-11.4</v>
      </c>
      <c r="AA14">
        <v>-37</v>
      </c>
      <c r="AB14">
        <v>0</v>
      </c>
      <c r="AC14">
        <v>144.97999999999999</v>
      </c>
    </row>
    <row r="15" spans="1:29">
      <c r="G15" t="s">
        <v>57</v>
      </c>
      <c r="H15" s="73">
        <v>0</v>
      </c>
      <c r="I15" s="46">
        <v>77.319999999999993</v>
      </c>
      <c r="J15" s="46">
        <v>159.47</v>
      </c>
      <c r="K15" s="46">
        <v>0</v>
      </c>
      <c r="L15" s="46">
        <v>0</v>
      </c>
      <c r="M15" s="74">
        <v>0</v>
      </c>
      <c r="N15" s="73">
        <v>-97</v>
      </c>
      <c r="O15" s="46">
        <v>0</v>
      </c>
      <c r="P15" s="46">
        <v>0</v>
      </c>
      <c r="Q15" s="46">
        <v>-36</v>
      </c>
      <c r="R15" s="46">
        <v>-11.4</v>
      </c>
      <c r="S15" s="74">
        <v>0</v>
      </c>
      <c r="U15" s="73">
        <v>236.79</v>
      </c>
      <c r="V15" s="74">
        <v>-144.9</v>
      </c>
      <c r="W15">
        <v>-97</v>
      </c>
      <c r="X15">
        <v>77.319999999999993</v>
      </c>
      <c r="Y15">
        <v>-0.5</v>
      </c>
      <c r="Z15">
        <v>-11.4</v>
      </c>
      <c r="AA15">
        <v>-36</v>
      </c>
      <c r="AB15">
        <v>0</v>
      </c>
      <c r="AC15">
        <v>159.47</v>
      </c>
    </row>
    <row r="16" spans="1:29">
      <c r="G16" t="s">
        <v>58</v>
      </c>
      <c r="H16" s="73">
        <v>0</v>
      </c>
      <c r="I16" s="46">
        <v>83.12</v>
      </c>
      <c r="J16" s="46">
        <v>159.47</v>
      </c>
      <c r="K16" s="46">
        <v>0</v>
      </c>
      <c r="L16" s="46">
        <v>0</v>
      </c>
      <c r="M16" s="74">
        <v>0</v>
      </c>
      <c r="N16" s="73">
        <v>-80</v>
      </c>
      <c r="O16" s="46">
        <v>0</v>
      </c>
      <c r="P16" s="46">
        <v>0</v>
      </c>
      <c r="Q16" s="46">
        <v>-38</v>
      </c>
      <c r="R16" s="46">
        <v>-11.4</v>
      </c>
      <c r="S16" s="74">
        <v>0</v>
      </c>
      <c r="U16" s="73">
        <v>242.59</v>
      </c>
      <c r="V16" s="74">
        <v>-129.9</v>
      </c>
      <c r="W16">
        <v>-80</v>
      </c>
      <c r="X16">
        <v>83.12</v>
      </c>
      <c r="Y16">
        <v>-0.5</v>
      </c>
      <c r="Z16">
        <v>-11.4</v>
      </c>
      <c r="AA16">
        <v>-38</v>
      </c>
      <c r="AB16">
        <v>0</v>
      </c>
      <c r="AC16">
        <v>159.47</v>
      </c>
    </row>
    <row r="17" spans="7:29">
      <c r="G17" t="s">
        <v>59</v>
      </c>
      <c r="H17" s="73">
        <v>0</v>
      </c>
      <c r="I17" s="46">
        <v>73.45</v>
      </c>
      <c r="J17" s="46">
        <v>144.97999999999999</v>
      </c>
      <c r="K17" s="46">
        <v>0</v>
      </c>
      <c r="L17" s="46">
        <v>0</v>
      </c>
      <c r="M17" s="74">
        <v>0</v>
      </c>
      <c r="N17" s="73">
        <v>-79</v>
      </c>
      <c r="O17" s="46">
        <v>0</v>
      </c>
      <c r="P17" s="46">
        <v>0</v>
      </c>
      <c r="Q17" s="46">
        <v>-37</v>
      </c>
      <c r="R17" s="46">
        <v>-11.3</v>
      </c>
      <c r="S17" s="74">
        <v>0</v>
      </c>
      <c r="U17" s="73">
        <v>218.43</v>
      </c>
      <c r="V17" s="74">
        <v>-127.8</v>
      </c>
      <c r="W17">
        <v>-79</v>
      </c>
      <c r="X17">
        <v>73.45</v>
      </c>
      <c r="Y17">
        <v>-0.5</v>
      </c>
      <c r="Z17">
        <v>-11.3</v>
      </c>
      <c r="AA17">
        <v>-37</v>
      </c>
      <c r="AB17">
        <v>0</v>
      </c>
      <c r="AC17">
        <v>144.97999999999999</v>
      </c>
    </row>
    <row r="18" spans="7:29">
      <c r="G18" t="s">
        <v>60</v>
      </c>
      <c r="H18" s="73">
        <v>0</v>
      </c>
      <c r="I18" s="46">
        <v>69.59</v>
      </c>
      <c r="J18" s="46">
        <v>149.81</v>
      </c>
      <c r="K18" s="46">
        <v>0</v>
      </c>
      <c r="L18" s="46">
        <v>0</v>
      </c>
      <c r="M18" s="74">
        <v>0</v>
      </c>
      <c r="N18" s="73">
        <v>-76</v>
      </c>
      <c r="O18" s="46">
        <v>0</v>
      </c>
      <c r="P18" s="46">
        <v>0</v>
      </c>
      <c r="Q18" s="46">
        <v>-38</v>
      </c>
      <c r="R18" s="46">
        <v>-11.1</v>
      </c>
      <c r="S18" s="74">
        <v>0</v>
      </c>
      <c r="U18" s="73">
        <v>219.4</v>
      </c>
      <c r="V18" s="74">
        <v>-125.6</v>
      </c>
      <c r="W18">
        <v>-76</v>
      </c>
      <c r="X18">
        <v>69.59</v>
      </c>
      <c r="Y18">
        <v>-0.5</v>
      </c>
      <c r="Z18">
        <v>-11.1</v>
      </c>
      <c r="AA18">
        <v>-38</v>
      </c>
      <c r="AB18">
        <v>0</v>
      </c>
      <c r="AC18">
        <v>149.81</v>
      </c>
    </row>
    <row r="19" spans="7:29">
      <c r="G19" t="s">
        <v>61</v>
      </c>
      <c r="H19" s="73">
        <v>0</v>
      </c>
      <c r="I19" s="46">
        <v>66.69</v>
      </c>
      <c r="J19" s="46">
        <v>154.63999999999999</v>
      </c>
      <c r="K19" s="46">
        <v>0</v>
      </c>
      <c r="L19" s="46">
        <v>0</v>
      </c>
      <c r="M19" s="74">
        <v>0</v>
      </c>
      <c r="N19" s="73">
        <v>-56</v>
      </c>
      <c r="O19" s="46">
        <v>0</v>
      </c>
      <c r="P19" s="46">
        <v>0</v>
      </c>
      <c r="Q19" s="46">
        <v>-39</v>
      </c>
      <c r="R19" s="46">
        <v>-10.5</v>
      </c>
      <c r="S19" s="74">
        <v>0</v>
      </c>
      <c r="U19" s="73">
        <v>221.33</v>
      </c>
      <c r="V19" s="74">
        <v>-106</v>
      </c>
      <c r="W19">
        <v>-56</v>
      </c>
      <c r="X19">
        <v>66.69</v>
      </c>
      <c r="Y19">
        <v>-0.5</v>
      </c>
      <c r="Z19">
        <v>-10.5</v>
      </c>
      <c r="AA19">
        <v>-39</v>
      </c>
      <c r="AB19">
        <v>0</v>
      </c>
      <c r="AC19">
        <v>154.63999999999999</v>
      </c>
    </row>
    <row r="20" spans="7:29">
      <c r="G20" t="s">
        <v>62</v>
      </c>
      <c r="H20" s="73">
        <v>0</v>
      </c>
      <c r="I20" s="46">
        <v>66.69</v>
      </c>
      <c r="J20" s="46">
        <v>154.63999999999999</v>
      </c>
      <c r="K20" s="46">
        <v>0</v>
      </c>
      <c r="L20" s="46">
        <v>0</v>
      </c>
      <c r="M20" s="74">
        <v>0</v>
      </c>
      <c r="N20" s="73">
        <v>-39</v>
      </c>
      <c r="O20" s="46">
        <v>0</v>
      </c>
      <c r="P20" s="46">
        <v>0</v>
      </c>
      <c r="Q20" s="46">
        <v>-38</v>
      </c>
      <c r="R20" s="46">
        <v>-10.199999999999999</v>
      </c>
      <c r="S20" s="74">
        <v>0</v>
      </c>
      <c r="U20" s="73">
        <v>221.33</v>
      </c>
      <c r="V20" s="74">
        <v>-87.7</v>
      </c>
      <c r="W20">
        <v>-39</v>
      </c>
      <c r="X20">
        <v>66.69</v>
      </c>
      <c r="Y20">
        <v>-0.5</v>
      </c>
      <c r="Z20">
        <v>-10.199999999999999</v>
      </c>
      <c r="AA20">
        <v>-38</v>
      </c>
      <c r="AB20">
        <v>0</v>
      </c>
      <c r="AC20">
        <v>154.63999999999999</v>
      </c>
    </row>
    <row r="21" spans="7:29">
      <c r="G21" t="s">
        <v>63</v>
      </c>
      <c r="H21" s="73">
        <v>0</v>
      </c>
      <c r="I21" s="46">
        <v>78.290000000000006</v>
      </c>
      <c r="J21" s="46">
        <v>173.97</v>
      </c>
      <c r="K21" s="46">
        <v>0</v>
      </c>
      <c r="L21" s="46">
        <v>0</v>
      </c>
      <c r="M21" s="74">
        <v>0</v>
      </c>
      <c r="N21" s="73">
        <v>-19</v>
      </c>
      <c r="O21" s="46">
        <v>0</v>
      </c>
      <c r="P21" s="46">
        <v>0</v>
      </c>
      <c r="Q21" s="46">
        <v>-39</v>
      </c>
      <c r="R21" s="46">
        <v>-9.4</v>
      </c>
      <c r="S21" s="74">
        <v>0</v>
      </c>
      <c r="U21" s="73">
        <v>252.26</v>
      </c>
      <c r="V21" s="74">
        <v>-67.900000000000006</v>
      </c>
      <c r="W21">
        <v>-19</v>
      </c>
      <c r="X21">
        <v>78.290000000000006</v>
      </c>
      <c r="Y21">
        <v>-0.5</v>
      </c>
      <c r="Z21">
        <v>-9.4</v>
      </c>
      <c r="AA21">
        <v>-39</v>
      </c>
      <c r="AB21">
        <v>0</v>
      </c>
      <c r="AC21">
        <v>173.97</v>
      </c>
    </row>
    <row r="22" spans="7:29">
      <c r="G22" t="s">
        <v>64</v>
      </c>
      <c r="H22" s="73">
        <v>0</v>
      </c>
      <c r="I22" s="46">
        <v>80.22</v>
      </c>
      <c r="J22" s="46">
        <v>173.97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-37</v>
      </c>
      <c r="R22" s="46">
        <v>-8.8000000000000007</v>
      </c>
      <c r="S22" s="74">
        <v>0</v>
      </c>
      <c r="U22" s="73">
        <v>254.19</v>
      </c>
      <c r="V22" s="74">
        <v>-46.3</v>
      </c>
      <c r="W22">
        <v>0</v>
      </c>
      <c r="X22">
        <v>80.22</v>
      </c>
      <c r="Y22">
        <v>-0.5</v>
      </c>
      <c r="Z22">
        <v>-8.8000000000000007</v>
      </c>
      <c r="AA22">
        <v>-37</v>
      </c>
      <c r="AB22">
        <v>0</v>
      </c>
      <c r="AC22">
        <v>173.97</v>
      </c>
    </row>
    <row r="23" spans="7:29">
      <c r="G23" t="s">
        <v>65</v>
      </c>
      <c r="H23" s="73">
        <v>6.77</v>
      </c>
      <c r="I23" s="46">
        <v>60.89</v>
      </c>
      <c r="J23" s="46">
        <v>173.97</v>
      </c>
      <c r="K23" s="46">
        <v>0</v>
      </c>
      <c r="L23" s="46">
        <v>0</v>
      </c>
      <c r="M23" s="74">
        <v>4.83</v>
      </c>
      <c r="N23" s="73">
        <v>0</v>
      </c>
      <c r="O23" s="46">
        <v>0</v>
      </c>
      <c r="P23" s="46">
        <v>0</v>
      </c>
      <c r="Q23" s="46">
        <v>-10</v>
      </c>
      <c r="R23" s="46">
        <v>-7.8</v>
      </c>
      <c r="S23" s="74">
        <v>0</v>
      </c>
      <c r="U23" s="73">
        <v>246.46</v>
      </c>
      <c r="V23" s="74">
        <v>-18.3</v>
      </c>
      <c r="W23">
        <v>6.77</v>
      </c>
      <c r="X23">
        <v>60.89</v>
      </c>
      <c r="Y23">
        <v>-0.5</v>
      </c>
      <c r="Z23">
        <v>-7.8</v>
      </c>
      <c r="AA23">
        <v>-10</v>
      </c>
      <c r="AB23">
        <v>4.83</v>
      </c>
      <c r="AC23">
        <v>173.97</v>
      </c>
    </row>
    <row r="24" spans="7:29">
      <c r="G24" t="s">
        <v>66</v>
      </c>
      <c r="H24" s="73">
        <v>26.1</v>
      </c>
      <c r="I24" s="46">
        <v>59.92</v>
      </c>
      <c r="J24" s="46">
        <v>173.97</v>
      </c>
      <c r="K24" s="46">
        <v>0</v>
      </c>
      <c r="L24" s="46">
        <v>0</v>
      </c>
      <c r="M24" s="74">
        <v>4.83</v>
      </c>
      <c r="N24" s="73">
        <v>0</v>
      </c>
      <c r="O24" s="46">
        <v>0</v>
      </c>
      <c r="P24" s="46">
        <v>0</v>
      </c>
      <c r="Q24" s="46">
        <v>-10</v>
      </c>
      <c r="R24" s="46">
        <v>-4.3</v>
      </c>
      <c r="S24" s="74">
        <v>0</v>
      </c>
      <c r="U24" s="73">
        <v>264.82</v>
      </c>
      <c r="V24" s="74">
        <v>-14.8</v>
      </c>
      <c r="W24">
        <v>26.1</v>
      </c>
      <c r="X24">
        <v>59.92</v>
      </c>
      <c r="Y24">
        <v>-0.5</v>
      </c>
      <c r="Z24">
        <v>-4.3</v>
      </c>
      <c r="AA24">
        <v>-10</v>
      </c>
      <c r="AB24">
        <v>4.83</v>
      </c>
      <c r="AC24">
        <v>173.97</v>
      </c>
    </row>
    <row r="25" spans="7:29">
      <c r="G25" t="s">
        <v>67</v>
      </c>
      <c r="H25" s="73">
        <v>34.79</v>
      </c>
      <c r="I25" s="46">
        <v>63.79</v>
      </c>
      <c r="J25" s="46">
        <v>173.98</v>
      </c>
      <c r="K25" s="46">
        <v>0</v>
      </c>
      <c r="L25" s="46">
        <v>0</v>
      </c>
      <c r="M25" s="74">
        <v>4.83</v>
      </c>
      <c r="N25" s="73">
        <v>0</v>
      </c>
      <c r="O25" s="46">
        <v>0</v>
      </c>
      <c r="P25" s="46">
        <v>0</v>
      </c>
      <c r="Q25" s="46">
        <v>-10</v>
      </c>
      <c r="R25" s="46">
        <v>-3.7</v>
      </c>
      <c r="S25" s="74">
        <v>0</v>
      </c>
      <c r="U25" s="73">
        <v>277.39</v>
      </c>
      <c r="V25" s="74">
        <v>-14.2</v>
      </c>
      <c r="W25">
        <v>34.79</v>
      </c>
      <c r="X25">
        <v>63.79</v>
      </c>
      <c r="Y25">
        <v>-0.5</v>
      </c>
      <c r="Z25">
        <v>-3.7</v>
      </c>
      <c r="AA25">
        <v>-10</v>
      </c>
      <c r="AB25">
        <v>4.83</v>
      </c>
      <c r="AC25">
        <v>173.98</v>
      </c>
    </row>
    <row r="26" spans="7:29">
      <c r="G26" t="s">
        <v>68</v>
      </c>
      <c r="H26" s="73">
        <v>56.06</v>
      </c>
      <c r="I26" s="46">
        <v>67.66</v>
      </c>
      <c r="J26" s="46">
        <v>178.8</v>
      </c>
      <c r="K26" s="46">
        <v>0</v>
      </c>
      <c r="L26" s="46">
        <v>0</v>
      </c>
      <c r="M26" s="74">
        <v>4.83</v>
      </c>
      <c r="N26" s="73">
        <v>0</v>
      </c>
      <c r="O26" s="46">
        <v>0</v>
      </c>
      <c r="P26" s="46">
        <v>0</v>
      </c>
      <c r="Q26" s="46">
        <v>-15</v>
      </c>
      <c r="R26" s="46">
        <v>-2.8</v>
      </c>
      <c r="S26" s="74">
        <v>0</v>
      </c>
      <c r="U26" s="73">
        <v>307.35000000000002</v>
      </c>
      <c r="V26" s="74">
        <v>-18.3</v>
      </c>
      <c r="W26">
        <v>56.06</v>
      </c>
      <c r="X26">
        <v>67.66</v>
      </c>
      <c r="Y26">
        <v>-0.5</v>
      </c>
      <c r="Z26">
        <v>-2.8</v>
      </c>
      <c r="AA26">
        <v>-15</v>
      </c>
      <c r="AB26">
        <v>4.83</v>
      </c>
      <c r="AC26">
        <v>178.8</v>
      </c>
    </row>
    <row r="27" spans="7:29">
      <c r="G27" t="s">
        <v>69</v>
      </c>
      <c r="H27" s="73">
        <v>71.52</v>
      </c>
      <c r="I27" s="46">
        <v>58.96</v>
      </c>
      <c r="J27" s="46">
        <v>188.46</v>
      </c>
      <c r="K27" s="46">
        <v>0</v>
      </c>
      <c r="L27" s="46">
        <v>0</v>
      </c>
      <c r="M27" s="74">
        <v>3.58</v>
      </c>
      <c r="N27" s="73">
        <v>0</v>
      </c>
      <c r="O27" s="46">
        <v>0</v>
      </c>
      <c r="P27" s="46">
        <v>0</v>
      </c>
      <c r="Q27" s="46">
        <v>-22</v>
      </c>
      <c r="R27" s="46">
        <v>-0.6</v>
      </c>
      <c r="S27" s="74">
        <v>0</v>
      </c>
      <c r="U27" s="73">
        <v>322.52</v>
      </c>
      <c r="V27" s="74">
        <v>-23.1</v>
      </c>
      <c r="W27">
        <v>71.52</v>
      </c>
      <c r="X27">
        <v>58.96</v>
      </c>
      <c r="Y27">
        <v>-0.5</v>
      </c>
      <c r="Z27">
        <v>-0.6</v>
      </c>
      <c r="AA27">
        <v>-22</v>
      </c>
      <c r="AB27">
        <v>3.58</v>
      </c>
      <c r="AC27">
        <v>188.46</v>
      </c>
    </row>
    <row r="28" spans="7:29">
      <c r="G28" t="s">
        <v>70</v>
      </c>
      <c r="H28" s="73">
        <v>74.42</v>
      </c>
      <c r="I28" s="46">
        <v>57.99</v>
      </c>
      <c r="J28" s="46">
        <v>169.14</v>
      </c>
      <c r="K28" s="46">
        <v>0</v>
      </c>
      <c r="L28" s="46">
        <v>0</v>
      </c>
      <c r="M28" s="74">
        <v>4.83</v>
      </c>
      <c r="N28" s="73">
        <v>0</v>
      </c>
      <c r="O28" s="46">
        <v>0</v>
      </c>
      <c r="P28" s="46">
        <v>0</v>
      </c>
      <c r="Q28" s="46">
        <v>-22</v>
      </c>
      <c r="R28" s="46">
        <v>-0.5</v>
      </c>
      <c r="S28" s="74">
        <v>0</v>
      </c>
      <c r="U28" s="73">
        <v>306.38</v>
      </c>
      <c r="V28" s="74">
        <v>-23</v>
      </c>
      <c r="W28">
        <v>74.42</v>
      </c>
      <c r="X28">
        <v>57.99</v>
      </c>
      <c r="Y28">
        <v>-0.5</v>
      </c>
      <c r="Z28">
        <v>-0.5</v>
      </c>
      <c r="AA28">
        <v>-22</v>
      </c>
      <c r="AB28">
        <v>4.83</v>
      </c>
      <c r="AC28">
        <v>169.14</v>
      </c>
    </row>
    <row r="29" spans="7:29">
      <c r="G29" t="s">
        <v>71</v>
      </c>
      <c r="H29" s="73">
        <v>86.02</v>
      </c>
      <c r="I29" s="46">
        <v>61.86</v>
      </c>
      <c r="J29" s="46">
        <v>154.63999999999999</v>
      </c>
      <c r="K29" s="46">
        <v>0</v>
      </c>
      <c r="L29" s="46">
        <v>0</v>
      </c>
      <c r="M29" s="74">
        <v>4.83</v>
      </c>
      <c r="N29" s="73">
        <v>0</v>
      </c>
      <c r="O29" s="46">
        <v>0</v>
      </c>
      <c r="P29" s="46">
        <v>0</v>
      </c>
      <c r="Q29" s="46">
        <v>-22</v>
      </c>
      <c r="R29" s="46">
        <v>0</v>
      </c>
      <c r="S29" s="74">
        <v>0</v>
      </c>
      <c r="U29" s="73">
        <v>307.35000000000002</v>
      </c>
      <c r="V29" s="74">
        <v>-22.5</v>
      </c>
      <c r="W29">
        <v>86.02</v>
      </c>
      <c r="X29">
        <v>61.86</v>
      </c>
      <c r="Y29">
        <v>-0.5</v>
      </c>
      <c r="Z29">
        <v>0</v>
      </c>
      <c r="AA29">
        <v>-22</v>
      </c>
      <c r="AB29">
        <v>4.83</v>
      </c>
      <c r="AC29">
        <v>154.63999999999999</v>
      </c>
    </row>
    <row r="30" spans="7:29">
      <c r="G30" t="s">
        <v>72</v>
      </c>
      <c r="H30" s="73">
        <v>114.05</v>
      </c>
      <c r="I30" s="46">
        <v>72.489999999999995</v>
      </c>
      <c r="J30" s="46">
        <v>154.63999999999999</v>
      </c>
      <c r="K30" s="46">
        <v>0</v>
      </c>
      <c r="L30" s="46">
        <v>0</v>
      </c>
      <c r="M30" s="74">
        <v>4.83</v>
      </c>
      <c r="N30" s="73">
        <v>0</v>
      </c>
      <c r="O30" s="46">
        <v>0</v>
      </c>
      <c r="P30" s="46">
        <v>0</v>
      </c>
      <c r="Q30" s="46">
        <v>-25</v>
      </c>
      <c r="R30" s="46">
        <v>0</v>
      </c>
      <c r="S30" s="74">
        <v>0</v>
      </c>
      <c r="U30" s="73">
        <v>346.01</v>
      </c>
      <c r="V30" s="74">
        <v>-25.5</v>
      </c>
      <c r="W30">
        <v>114.05</v>
      </c>
      <c r="X30">
        <v>72.489999999999995</v>
      </c>
      <c r="Y30">
        <v>-0.5</v>
      </c>
      <c r="Z30">
        <v>0</v>
      </c>
      <c r="AA30">
        <v>-25</v>
      </c>
      <c r="AB30">
        <v>4.83</v>
      </c>
      <c r="AC30">
        <v>154.63999999999999</v>
      </c>
    </row>
    <row r="31" spans="7:29">
      <c r="G31" t="s">
        <v>73</v>
      </c>
      <c r="H31" s="73">
        <v>108.25</v>
      </c>
      <c r="I31" s="46">
        <v>83.12</v>
      </c>
      <c r="J31" s="46">
        <v>157.54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-25</v>
      </c>
      <c r="R31" s="46">
        <v>0</v>
      </c>
      <c r="S31" s="74">
        <v>0</v>
      </c>
      <c r="U31" s="73">
        <v>348.91</v>
      </c>
      <c r="V31" s="74">
        <v>-25.5</v>
      </c>
      <c r="W31">
        <v>108.25</v>
      </c>
      <c r="X31">
        <v>83.12</v>
      </c>
      <c r="Y31">
        <v>-0.5</v>
      </c>
      <c r="Z31">
        <v>0</v>
      </c>
      <c r="AA31">
        <v>-25</v>
      </c>
      <c r="AB31">
        <v>0</v>
      </c>
      <c r="AC31">
        <v>157.54</v>
      </c>
    </row>
    <row r="32" spans="7:29">
      <c r="G32" t="s">
        <v>74</v>
      </c>
      <c r="H32" s="73">
        <v>115.01</v>
      </c>
      <c r="I32" s="46">
        <v>68.62</v>
      </c>
      <c r="J32" s="46">
        <v>149.82</v>
      </c>
      <c r="K32" s="46">
        <v>0</v>
      </c>
      <c r="L32" s="46">
        <v>0</v>
      </c>
      <c r="M32" s="74">
        <v>4.83</v>
      </c>
      <c r="N32" s="73">
        <v>0</v>
      </c>
      <c r="O32" s="46">
        <v>0</v>
      </c>
      <c r="P32" s="46">
        <v>0</v>
      </c>
      <c r="Q32" s="46">
        <v>-25</v>
      </c>
      <c r="R32" s="46">
        <v>0</v>
      </c>
      <c r="S32" s="74">
        <v>0</v>
      </c>
      <c r="U32" s="73">
        <v>338.28</v>
      </c>
      <c r="V32" s="74">
        <v>-25.5</v>
      </c>
      <c r="W32">
        <v>115.01</v>
      </c>
      <c r="X32">
        <v>68.62</v>
      </c>
      <c r="Y32">
        <v>-0.5</v>
      </c>
      <c r="Z32">
        <v>0</v>
      </c>
      <c r="AA32">
        <v>-25</v>
      </c>
      <c r="AB32">
        <v>4.83</v>
      </c>
      <c r="AC32">
        <v>149.82</v>
      </c>
    </row>
    <row r="33" spans="7:29">
      <c r="G33" t="s">
        <v>75</v>
      </c>
      <c r="H33" s="73">
        <v>101.48</v>
      </c>
      <c r="I33" s="46">
        <v>62.82</v>
      </c>
      <c r="J33" s="46">
        <v>125.65</v>
      </c>
      <c r="K33" s="46">
        <v>0</v>
      </c>
      <c r="L33" s="46">
        <v>0</v>
      </c>
      <c r="M33" s="74">
        <v>0.19</v>
      </c>
      <c r="N33" s="73">
        <v>0</v>
      </c>
      <c r="O33" s="46">
        <v>0</v>
      </c>
      <c r="P33" s="46">
        <v>0</v>
      </c>
      <c r="Q33" s="46">
        <v>-10</v>
      </c>
      <c r="R33" s="46">
        <v>-0.4</v>
      </c>
      <c r="S33" s="74">
        <v>0</v>
      </c>
      <c r="U33" s="73">
        <v>290.14</v>
      </c>
      <c r="V33" s="74">
        <v>-10.9</v>
      </c>
      <c r="W33">
        <v>101.48</v>
      </c>
      <c r="X33">
        <v>62.82</v>
      </c>
      <c r="Y33">
        <v>-0.5</v>
      </c>
      <c r="Z33">
        <v>-0.4</v>
      </c>
      <c r="AA33">
        <v>-10</v>
      </c>
      <c r="AB33">
        <v>0.19</v>
      </c>
      <c r="AC33">
        <v>125.65</v>
      </c>
    </row>
    <row r="34" spans="7:29">
      <c r="G34" t="s">
        <v>76</v>
      </c>
      <c r="H34" s="73">
        <v>107.28</v>
      </c>
      <c r="I34" s="46">
        <v>86.02</v>
      </c>
      <c r="J34" s="46">
        <v>129.51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-1.1000000000000001</v>
      </c>
      <c r="S34" s="74">
        <v>0</v>
      </c>
      <c r="U34" s="73">
        <v>322.81</v>
      </c>
      <c r="V34" s="74">
        <v>-1.6</v>
      </c>
      <c r="W34">
        <v>107.28</v>
      </c>
      <c r="X34">
        <v>86.02</v>
      </c>
      <c r="Y34">
        <v>-0.5</v>
      </c>
      <c r="Z34">
        <v>-1.1000000000000001</v>
      </c>
      <c r="AA34">
        <v>0</v>
      </c>
      <c r="AB34">
        <v>0</v>
      </c>
      <c r="AC34">
        <v>129.51</v>
      </c>
    </row>
    <row r="35" spans="7:29">
      <c r="G35" t="s">
        <v>77</v>
      </c>
      <c r="H35" s="73">
        <v>125.64</v>
      </c>
      <c r="I35" s="46">
        <v>80.22</v>
      </c>
      <c r="J35" s="46">
        <v>53.16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-1.6</v>
      </c>
      <c r="S35" s="74">
        <v>0</v>
      </c>
      <c r="U35" s="73">
        <v>259.02</v>
      </c>
      <c r="V35" s="74">
        <v>-2.1</v>
      </c>
      <c r="W35">
        <v>125.64</v>
      </c>
      <c r="X35">
        <v>80.22</v>
      </c>
      <c r="Y35">
        <v>-0.5</v>
      </c>
      <c r="Z35">
        <v>-1.6</v>
      </c>
      <c r="AA35">
        <v>0</v>
      </c>
      <c r="AB35">
        <v>0</v>
      </c>
      <c r="AC35">
        <v>53.16</v>
      </c>
    </row>
    <row r="36" spans="7:29">
      <c r="G36" t="s">
        <v>78</v>
      </c>
      <c r="H36" s="73">
        <v>118.88</v>
      </c>
      <c r="I36" s="46">
        <v>74.42</v>
      </c>
      <c r="J36" s="46">
        <v>135.31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-2.1</v>
      </c>
      <c r="S36" s="74">
        <v>0</v>
      </c>
      <c r="U36" s="73">
        <v>328.61</v>
      </c>
      <c r="V36" s="74">
        <v>-2.6</v>
      </c>
      <c r="W36">
        <v>118.88</v>
      </c>
      <c r="X36">
        <v>74.42</v>
      </c>
      <c r="Y36">
        <v>-0.5</v>
      </c>
      <c r="Z36">
        <v>-2.1</v>
      </c>
      <c r="AA36">
        <v>0</v>
      </c>
      <c r="AB36">
        <v>0</v>
      </c>
      <c r="AC36">
        <v>135.31</v>
      </c>
    </row>
    <row r="37" spans="7:29">
      <c r="G37" t="s">
        <v>79</v>
      </c>
      <c r="H37" s="73">
        <v>139.18</v>
      </c>
      <c r="I37" s="46">
        <v>73.45</v>
      </c>
      <c r="J37" s="46">
        <v>38.659999999999997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-1.9</v>
      </c>
      <c r="S37" s="74">
        <v>0</v>
      </c>
      <c r="U37" s="73">
        <v>251.29</v>
      </c>
      <c r="V37" s="74">
        <v>-2.4</v>
      </c>
      <c r="W37">
        <v>139.18</v>
      </c>
      <c r="X37">
        <v>73.45</v>
      </c>
      <c r="Y37">
        <v>-0.5</v>
      </c>
      <c r="Z37">
        <v>-1.9</v>
      </c>
      <c r="AA37">
        <v>0</v>
      </c>
      <c r="AB37">
        <v>0</v>
      </c>
      <c r="AC37">
        <v>38.659999999999997</v>
      </c>
    </row>
    <row r="38" spans="7:29">
      <c r="G38" t="s">
        <v>80</v>
      </c>
      <c r="H38" s="73">
        <v>105.35</v>
      </c>
      <c r="I38" s="46">
        <v>73.45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-70</v>
      </c>
      <c r="Q38" s="46">
        <v>0</v>
      </c>
      <c r="R38" s="46">
        <v>-2.5</v>
      </c>
      <c r="S38" s="74">
        <v>0</v>
      </c>
      <c r="U38" s="73">
        <v>178.8</v>
      </c>
      <c r="V38" s="74">
        <v>-73</v>
      </c>
      <c r="W38">
        <v>105.35</v>
      </c>
      <c r="X38">
        <v>73.45</v>
      </c>
      <c r="Y38">
        <v>-0.5</v>
      </c>
      <c r="Z38">
        <v>-2.5</v>
      </c>
      <c r="AA38">
        <v>0</v>
      </c>
      <c r="AB38">
        <v>0</v>
      </c>
      <c r="AC38">
        <v>-70</v>
      </c>
    </row>
    <row r="39" spans="7:29">
      <c r="G39" t="s">
        <v>81</v>
      </c>
      <c r="H39" s="73">
        <v>92.79</v>
      </c>
      <c r="I39" s="46">
        <v>92.78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-20</v>
      </c>
      <c r="Q39" s="46">
        <v>0</v>
      </c>
      <c r="R39" s="46">
        <v>-3.2</v>
      </c>
      <c r="S39" s="74">
        <v>0</v>
      </c>
      <c r="U39" s="73">
        <v>185.57</v>
      </c>
      <c r="V39" s="74">
        <v>-23.7</v>
      </c>
      <c r="W39">
        <v>92.79</v>
      </c>
      <c r="X39">
        <v>92.78</v>
      </c>
      <c r="Y39">
        <v>-0.5</v>
      </c>
      <c r="Z39">
        <v>-3.2</v>
      </c>
      <c r="AA39">
        <v>0</v>
      </c>
      <c r="AB39">
        <v>0</v>
      </c>
      <c r="AC39">
        <v>-20</v>
      </c>
    </row>
    <row r="40" spans="7:29">
      <c r="G40" t="s">
        <v>82</v>
      </c>
      <c r="H40" s="73">
        <v>100.52</v>
      </c>
      <c r="I40" s="46">
        <v>89.88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-30</v>
      </c>
      <c r="Q40" s="46">
        <v>0</v>
      </c>
      <c r="R40" s="46">
        <v>-3.9</v>
      </c>
      <c r="S40" s="74">
        <v>0</v>
      </c>
      <c r="U40" s="73">
        <v>190.4</v>
      </c>
      <c r="V40" s="74">
        <v>-34.4</v>
      </c>
      <c r="W40">
        <v>100.52</v>
      </c>
      <c r="X40">
        <v>89.88</v>
      </c>
      <c r="Y40">
        <v>-0.5</v>
      </c>
      <c r="Z40">
        <v>-3.9</v>
      </c>
      <c r="AA40">
        <v>0</v>
      </c>
      <c r="AB40">
        <v>0</v>
      </c>
      <c r="AC40">
        <v>-30</v>
      </c>
    </row>
    <row r="41" spans="7:29">
      <c r="G41" t="s">
        <v>83</v>
      </c>
      <c r="H41" s="73">
        <v>116.94</v>
      </c>
      <c r="I41" s="46">
        <v>91.82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-4.4000000000000004</v>
      </c>
      <c r="S41" s="74">
        <v>0</v>
      </c>
      <c r="U41" s="73">
        <v>208.76</v>
      </c>
      <c r="V41" s="74">
        <v>-4.9000000000000004</v>
      </c>
      <c r="W41">
        <v>116.94</v>
      </c>
      <c r="X41">
        <v>91.82</v>
      </c>
      <c r="Y41">
        <v>-0.5</v>
      </c>
      <c r="Z41">
        <v>-4.4000000000000004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102.45</v>
      </c>
      <c r="I42" s="46">
        <v>68.62</v>
      </c>
      <c r="J42" s="46">
        <v>19.329999999999998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-4.8</v>
      </c>
      <c r="S42" s="74">
        <v>0</v>
      </c>
      <c r="U42" s="73">
        <v>190.4</v>
      </c>
      <c r="V42" s="74">
        <v>-5.3</v>
      </c>
      <c r="W42">
        <v>102.45</v>
      </c>
      <c r="X42">
        <v>68.62</v>
      </c>
      <c r="Y42">
        <v>-0.5</v>
      </c>
      <c r="Z42">
        <v>-4.8</v>
      </c>
      <c r="AA42">
        <v>0</v>
      </c>
      <c r="AB42">
        <v>0</v>
      </c>
      <c r="AC42">
        <v>19.329999999999998</v>
      </c>
    </row>
    <row r="43" spans="7:29">
      <c r="G43" t="s">
        <v>85</v>
      </c>
      <c r="H43" s="73">
        <v>76.349999999999994</v>
      </c>
      <c r="I43" s="46">
        <v>66.69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-5.5</v>
      </c>
      <c r="S43" s="74">
        <v>0</v>
      </c>
      <c r="U43" s="73">
        <v>143.04</v>
      </c>
      <c r="V43" s="74">
        <v>-6</v>
      </c>
      <c r="W43">
        <v>76.349999999999994</v>
      </c>
      <c r="X43">
        <v>66.69</v>
      </c>
      <c r="Y43">
        <v>-0.5</v>
      </c>
      <c r="Z43">
        <v>-5.5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65.72</v>
      </c>
      <c r="I44" s="46">
        <v>88.92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-5.7</v>
      </c>
      <c r="S44" s="74">
        <v>0</v>
      </c>
      <c r="U44" s="73">
        <v>154.63999999999999</v>
      </c>
      <c r="V44" s="74">
        <v>-6.2</v>
      </c>
      <c r="W44">
        <v>65.72</v>
      </c>
      <c r="X44">
        <v>88.92</v>
      </c>
      <c r="Y44">
        <v>-0.5</v>
      </c>
      <c r="Z44">
        <v>-5.7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45.43</v>
      </c>
      <c r="I45" s="46">
        <v>0</v>
      </c>
      <c r="J45" s="46">
        <v>19.329999999999998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-6.3</v>
      </c>
      <c r="S45" s="74">
        <v>0</v>
      </c>
      <c r="U45" s="73">
        <v>64.760000000000005</v>
      </c>
      <c r="V45" s="74">
        <v>-6.8</v>
      </c>
      <c r="W45">
        <v>45.43</v>
      </c>
      <c r="X45">
        <v>0</v>
      </c>
      <c r="Y45">
        <v>-0.5</v>
      </c>
      <c r="Z45">
        <v>-6.3</v>
      </c>
      <c r="AA45">
        <v>0</v>
      </c>
      <c r="AB45">
        <v>0</v>
      </c>
      <c r="AC45">
        <v>19.329999999999998</v>
      </c>
    </row>
    <row r="46" spans="7:29">
      <c r="G46" t="s">
        <v>88</v>
      </c>
      <c r="H46" s="73">
        <v>58.96</v>
      </c>
      <c r="I46" s="46">
        <v>0</v>
      </c>
      <c r="J46" s="46">
        <v>19.329999999999998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-7.1</v>
      </c>
      <c r="S46" s="74">
        <v>0</v>
      </c>
      <c r="U46" s="73">
        <v>78.290000000000006</v>
      </c>
      <c r="V46" s="74">
        <v>-7.6</v>
      </c>
      <c r="W46">
        <v>58.96</v>
      </c>
      <c r="X46">
        <v>0</v>
      </c>
      <c r="Y46">
        <v>-0.5</v>
      </c>
      <c r="Z46">
        <v>-7.1</v>
      </c>
      <c r="AA46">
        <v>0</v>
      </c>
      <c r="AB46">
        <v>0</v>
      </c>
      <c r="AC46">
        <v>19.329999999999998</v>
      </c>
    </row>
    <row r="47" spans="7:29">
      <c r="G47" t="s">
        <v>89</v>
      </c>
      <c r="H47" s="73">
        <v>76.349999999999994</v>
      </c>
      <c r="I47" s="46">
        <v>0</v>
      </c>
      <c r="J47" s="46">
        <v>48.33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-6.7</v>
      </c>
      <c r="S47" s="74">
        <v>0</v>
      </c>
      <c r="U47" s="73">
        <v>124.68</v>
      </c>
      <c r="V47" s="74">
        <v>-7.2</v>
      </c>
      <c r="W47">
        <v>76.349999999999994</v>
      </c>
      <c r="X47">
        <v>0</v>
      </c>
      <c r="Y47">
        <v>-0.5</v>
      </c>
      <c r="Z47">
        <v>-6.7</v>
      </c>
      <c r="AA47">
        <v>0</v>
      </c>
      <c r="AB47">
        <v>0</v>
      </c>
      <c r="AC47">
        <v>48.33</v>
      </c>
    </row>
    <row r="48" spans="7:29">
      <c r="G48" t="s">
        <v>90</v>
      </c>
      <c r="H48" s="73">
        <v>96.65</v>
      </c>
      <c r="I48" s="46">
        <v>0</v>
      </c>
      <c r="J48" s="46">
        <v>48.33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-7</v>
      </c>
      <c r="S48" s="74">
        <v>0</v>
      </c>
      <c r="U48" s="73">
        <v>144.97999999999999</v>
      </c>
      <c r="V48" s="74">
        <v>-7.5</v>
      </c>
      <c r="W48">
        <v>96.65</v>
      </c>
      <c r="X48">
        <v>0</v>
      </c>
      <c r="Y48">
        <v>-0.5</v>
      </c>
      <c r="Z48">
        <v>-7</v>
      </c>
      <c r="AA48">
        <v>0</v>
      </c>
      <c r="AB48">
        <v>0</v>
      </c>
      <c r="AC48">
        <v>48.33</v>
      </c>
    </row>
    <row r="49" spans="7:29">
      <c r="G49" t="s">
        <v>91</v>
      </c>
      <c r="H49" s="73">
        <v>81.180000000000007</v>
      </c>
      <c r="I49" s="46">
        <v>45.43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-7.2</v>
      </c>
      <c r="S49" s="74">
        <v>0</v>
      </c>
      <c r="U49" s="73">
        <v>126.61</v>
      </c>
      <c r="V49" s="74">
        <v>-7.7</v>
      </c>
      <c r="W49">
        <v>81.180000000000007</v>
      </c>
      <c r="X49">
        <v>45.43</v>
      </c>
      <c r="Y49">
        <v>-0.5</v>
      </c>
      <c r="Z49">
        <v>-7.2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81.19</v>
      </c>
      <c r="I50" s="46">
        <v>41.56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-7.3</v>
      </c>
      <c r="S50" s="74">
        <v>0</v>
      </c>
      <c r="U50" s="73">
        <v>122.75</v>
      </c>
      <c r="V50" s="74">
        <v>-7.8</v>
      </c>
      <c r="W50">
        <v>81.19</v>
      </c>
      <c r="X50">
        <v>41.56</v>
      </c>
      <c r="Y50">
        <v>-0.5</v>
      </c>
      <c r="Z50">
        <v>-7.3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36.72</v>
      </c>
      <c r="I51" s="46">
        <v>14.5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-7.2</v>
      </c>
      <c r="S51" s="74">
        <v>0</v>
      </c>
      <c r="U51" s="73">
        <v>51.22</v>
      </c>
      <c r="V51" s="74">
        <v>-7.7</v>
      </c>
      <c r="W51">
        <v>36.72</v>
      </c>
      <c r="X51">
        <v>14.5</v>
      </c>
      <c r="Y51">
        <v>-0.5</v>
      </c>
      <c r="Z51">
        <v>-7.2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24.16</v>
      </c>
      <c r="I52" s="46">
        <v>14.5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-7.2</v>
      </c>
      <c r="S52" s="74">
        <v>0</v>
      </c>
      <c r="U52" s="73">
        <v>38.659999999999997</v>
      </c>
      <c r="V52" s="74">
        <v>-7.7</v>
      </c>
      <c r="W52">
        <v>24.16</v>
      </c>
      <c r="X52">
        <v>14.5</v>
      </c>
      <c r="Y52">
        <v>-0.5</v>
      </c>
      <c r="Z52">
        <v>-7.2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10.63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-7.2</v>
      </c>
      <c r="S53" s="74">
        <v>0</v>
      </c>
      <c r="U53" s="73">
        <v>10.63</v>
      </c>
      <c r="V53" s="74">
        <v>-7.7</v>
      </c>
      <c r="W53">
        <v>0</v>
      </c>
      <c r="X53">
        <v>10.63</v>
      </c>
      <c r="Y53">
        <v>-0.5</v>
      </c>
      <c r="Z53">
        <v>-7.2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9.67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-7.2</v>
      </c>
      <c r="S54" s="74">
        <v>0</v>
      </c>
      <c r="U54" s="73">
        <v>9.66</v>
      </c>
      <c r="V54" s="74">
        <v>-7.7</v>
      </c>
      <c r="W54">
        <v>0</v>
      </c>
      <c r="X54">
        <v>9.67</v>
      </c>
      <c r="Y54">
        <v>-0.5</v>
      </c>
      <c r="Z54">
        <v>-7.2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34.79</v>
      </c>
      <c r="J55" s="46">
        <v>0</v>
      </c>
      <c r="K55" s="46">
        <v>0</v>
      </c>
      <c r="L55" s="46">
        <v>0</v>
      </c>
      <c r="M55" s="74">
        <v>0</v>
      </c>
      <c r="N55" s="73">
        <v>-25</v>
      </c>
      <c r="O55" s="46">
        <v>0</v>
      </c>
      <c r="P55" s="46">
        <v>-40</v>
      </c>
      <c r="Q55" s="46">
        <v>0</v>
      </c>
      <c r="R55" s="46">
        <v>-7.5</v>
      </c>
      <c r="S55" s="74">
        <v>0</v>
      </c>
      <c r="U55" s="73">
        <v>34.79</v>
      </c>
      <c r="V55" s="74">
        <v>-73</v>
      </c>
      <c r="W55">
        <v>-25</v>
      </c>
      <c r="X55">
        <v>34.79</v>
      </c>
      <c r="Y55">
        <v>-0.5</v>
      </c>
      <c r="Z55">
        <v>-7.5</v>
      </c>
      <c r="AA55">
        <v>0</v>
      </c>
      <c r="AB55">
        <v>0</v>
      </c>
      <c r="AC55">
        <v>-40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-37</v>
      </c>
      <c r="O56" s="46">
        <v>-41</v>
      </c>
      <c r="P56" s="46">
        <v>-75</v>
      </c>
      <c r="Q56" s="46">
        <v>0</v>
      </c>
      <c r="R56" s="46">
        <v>-7.5</v>
      </c>
      <c r="S56" s="74">
        <v>0</v>
      </c>
      <c r="U56" s="73">
        <v>0</v>
      </c>
      <c r="V56" s="74">
        <v>-161</v>
      </c>
      <c r="W56">
        <v>-37</v>
      </c>
      <c r="X56">
        <v>-41</v>
      </c>
      <c r="Y56">
        <v>-0.5</v>
      </c>
      <c r="Z56">
        <v>-7.5</v>
      </c>
      <c r="AA56">
        <v>0</v>
      </c>
      <c r="AB56">
        <v>0</v>
      </c>
      <c r="AC56">
        <v>-75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-14</v>
      </c>
      <c r="O57" s="46">
        <v>-31</v>
      </c>
      <c r="P57" s="46">
        <v>-45</v>
      </c>
      <c r="Q57" s="46">
        <v>0</v>
      </c>
      <c r="R57" s="46">
        <v>-8.5</v>
      </c>
      <c r="S57" s="74">
        <v>0</v>
      </c>
      <c r="U57" s="73">
        <v>0</v>
      </c>
      <c r="V57" s="74">
        <v>-99</v>
      </c>
      <c r="W57">
        <v>-14</v>
      </c>
      <c r="X57">
        <v>-31</v>
      </c>
      <c r="Y57">
        <v>-0.5</v>
      </c>
      <c r="Z57">
        <v>-8.5</v>
      </c>
      <c r="AA57">
        <v>0</v>
      </c>
      <c r="AB57">
        <v>0</v>
      </c>
      <c r="AC57">
        <v>-45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-42</v>
      </c>
      <c r="P58" s="46">
        <v>0</v>
      </c>
      <c r="Q58" s="46">
        <v>0</v>
      </c>
      <c r="R58" s="46">
        <v>-8.5</v>
      </c>
      <c r="S58" s="74">
        <v>0</v>
      </c>
      <c r="U58" s="73">
        <v>0</v>
      </c>
      <c r="V58" s="74">
        <v>-51</v>
      </c>
      <c r="W58">
        <v>0</v>
      </c>
      <c r="X58">
        <v>-42</v>
      </c>
      <c r="Y58">
        <v>-0.5</v>
      </c>
      <c r="Z58">
        <v>-8.5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-19</v>
      </c>
      <c r="P59" s="46">
        <v>-10</v>
      </c>
      <c r="Q59" s="46">
        <v>0</v>
      </c>
      <c r="R59" s="46">
        <v>-8</v>
      </c>
      <c r="S59" s="74">
        <v>0</v>
      </c>
      <c r="U59" s="73">
        <v>0</v>
      </c>
      <c r="V59" s="74">
        <v>-37.5</v>
      </c>
      <c r="W59">
        <v>0</v>
      </c>
      <c r="X59">
        <v>-19</v>
      </c>
      <c r="Y59">
        <v>-0.5</v>
      </c>
      <c r="Z59">
        <v>-8</v>
      </c>
      <c r="AA59">
        <v>0</v>
      </c>
      <c r="AB59">
        <v>0</v>
      </c>
      <c r="AC59">
        <v>-10</v>
      </c>
    </row>
    <row r="60" spans="7:29">
      <c r="G60" t="s">
        <v>102</v>
      </c>
      <c r="H60" s="73">
        <v>35.76</v>
      </c>
      <c r="I60" s="46">
        <v>80.22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-6</v>
      </c>
      <c r="Q60" s="46">
        <v>0</v>
      </c>
      <c r="R60" s="46">
        <v>-8</v>
      </c>
      <c r="S60" s="74">
        <v>0</v>
      </c>
      <c r="U60" s="73">
        <v>115.98</v>
      </c>
      <c r="V60" s="74">
        <v>-14.5</v>
      </c>
      <c r="W60">
        <v>35.76</v>
      </c>
      <c r="X60">
        <v>80.22</v>
      </c>
      <c r="Y60">
        <v>-0.5</v>
      </c>
      <c r="Z60">
        <v>-8</v>
      </c>
      <c r="AA60">
        <v>0</v>
      </c>
      <c r="AB60">
        <v>0</v>
      </c>
      <c r="AC60">
        <v>-6</v>
      </c>
    </row>
    <row r="61" spans="7:29">
      <c r="G61" t="s">
        <v>103</v>
      </c>
      <c r="H61" s="73">
        <v>51.22</v>
      </c>
      <c r="I61" s="46">
        <v>70.55</v>
      </c>
      <c r="J61" s="46">
        <v>179.78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-8</v>
      </c>
      <c r="S61" s="74">
        <v>0</v>
      </c>
      <c r="U61" s="73">
        <v>301.55</v>
      </c>
      <c r="V61" s="74">
        <v>-8.5</v>
      </c>
      <c r="W61">
        <v>51.22</v>
      </c>
      <c r="X61">
        <v>70.55</v>
      </c>
      <c r="Y61">
        <v>-0.5</v>
      </c>
      <c r="Z61">
        <v>-8</v>
      </c>
      <c r="AA61">
        <v>0</v>
      </c>
      <c r="AB61">
        <v>0</v>
      </c>
      <c r="AC61">
        <v>179.78</v>
      </c>
    </row>
    <row r="62" spans="7:29">
      <c r="G62" t="s">
        <v>104</v>
      </c>
      <c r="H62" s="73">
        <v>74.42</v>
      </c>
      <c r="I62" s="46">
        <v>73.45</v>
      </c>
      <c r="J62" s="46">
        <v>169.14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-8</v>
      </c>
      <c r="S62" s="74">
        <v>0</v>
      </c>
      <c r="U62" s="73">
        <v>317.01</v>
      </c>
      <c r="V62" s="74">
        <v>-8.5</v>
      </c>
      <c r="W62">
        <v>74.42</v>
      </c>
      <c r="X62">
        <v>73.45</v>
      </c>
      <c r="Y62">
        <v>-0.5</v>
      </c>
      <c r="Z62">
        <v>-8</v>
      </c>
      <c r="AA62">
        <v>0</v>
      </c>
      <c r="AB62">
        <v>0</v>
      </c>
      <c r="AC62">
        <v>169.14</v>
      </c>
    </row>
    <row r="63" spans="7:29">
      <c r="G63" t="s">
        <v>105</v>
      </c>
      <c r="H63" s="73">
        <v>0</v>
      </c>
      <c r="I63" s="46">
        <v>74.42</v>
      </c>
      <c r="J63" s="46">
        <v>251.29</v>
      </c>
      <c r="K63" s="46">
        <v>0</v>
      </c>
      <c r="L63" s="46">
        <v>0</v>
      </c>
      <c r="M63" s="74">
        <v>0</v>
      </c>
      <c r="N63" s="73">
        <v>-36</v>
      </c>
      <c r="O63" s="46">
        <v>0</v>
      </c>
      <c r="P63" s="46">
        <v>0</v>
      </c>
      <c r="Q63" s="46">
        <v>0</v>
      </c>
      <c r="R63" s="46">
        <v>-9</v>
      </c>
      <c r="S63" s="74">
        <v>0</v>
      </c>
      <c r="U63" s="73">
        <v>325.70999999999998</v>
      </c>
      <c r="V63" s="74">
        <v>-45.5</v>
      </c>
      <c r="W63">
        <v>-36</v>
      </c>
      <c r="X63">
        <v>74.42</v>
      </c>
      <c r="Y63">
        <v>-0.5</v>
      </c>
      <c r="Z63">
        <v>-9</v>
      </c>
      <c r="AA63">
        <v>0</v>
      </c>
      <c r="AB63">
        <v>0</v>
      </c>
      <c r="AC63">
        <v>251.29</v>
      </c>
    </row>
    <row r="64" spans="7:29">
      <c r="G64" t="s">
        <v>106</v>
      </c>
      <c r="H64" s="73">
        <v>0</v>
      </c>
      <c r="I64" s="46">
        <v>69.59</v>
      </c>
      <c r="J64" s="46">
        <v>246.46</v>
      </c>
      <c r="K64" s="46">
        <v>0</v>
      </c>
      <c r="L64" s="46">
        <v>0</v>
      </c>
      <c r="M64" s="74">
        <v>4.83</v>
      </c>
      <c r="N64" s="73">
        <v>-54</v>
      </c>
      <c r="O64" s="46">
        <v>0</v>
      </c>
      <c r="P64" s="46">
        <v>0</v>
      </c>
      <c r="Q64" s="46">
        <v>0</v>
      </c>
      <c r="R64" s="46">
        <v>-8</v>
      </c>
      <c r="S64" s="74">
        <v>0</v>
      </c>
      <c r="U64" s="73">
        <v>320.88</v>
      </c>
      <c r="V64" s="74">
        <v>-62.5</v>
      </c>
      <c r="W64">
        <v>-54</v>
      </c>
      <c r="X64">
        <v>69.59</v>
      </c>
      <c r="Y64">
        <v>-0.5</v>
      </c>
      <c r="Z64">
        <v>-8</v>
      </c>
      <c r="AA64">
        <v>0</v>
      </c>
      <c r="AB64">
        <v>4.83</v>
      </c>
      <c r="AC64">
        <v>246.46</v>
      </c>
    </row>
    <row r="65" spans="7:29">
      <c r="G65" t="s">
        <v>107</v>
      </c>
      <c r="H65" s="73">
        <v>0</v>
      </c>
      <c r="I65" s="46">
        <v>51.22</v>
      </c>
      <c r="J65" s="46">
        <v>251.3</v>
      </c>
      <c r="K65" s="46">
        <v>0</v>
      </c>
      <c r="L65" s="46">
        <v>0</v>
      </c>
      <c r="M65" s="74">
        <v>4.83</v>
      </c>
      <c r="N65" s="73">
        <v>-106</v>
      </c>
      <c r="O65" s="46">
        <v>0</v>
      </c>
      <c r="P65" s="46">
        <v>0</v>
      </c>
      <c r="Q65" s="46">
        <v>-30</v>
      </c>
      <c r="R65" s="46">
        <v>-7.5</v>
      </c>
      <c r="S65" s="74">
        <v>0</v>
      </c>
      <c r="U65" s="73">
        <v>307.35000000000002</v>
      </c>
      <c r="V65" s="74">
        <v>-144</v>
      </c>
      <c r="W65">
        <v>-106</v>
      </c>
      <c r="X65">
        <v>51.22</v>
      </c>
      <c r="Y65">
        <v>-0.5</v>
      </c>
      <c r="Z65">
        <v>-7.5</v>
      </c>
      <c r="AA65">
        <v>-30</v>
      </c>
      <c r="AB65">
        <v>4.83</v>
      </c>
      <c r="AC65">
        <v>251.3</v>
      </c>
    </row>
    <row r="66" spans="7:29">
      <c r="G66" t="s">
        <v>108</v>
      </c>
      <c r="H66" s="73">
        <v>0</v>
      </c>
      <c r="I66" s="46">
        <v>41.56</v>
      </c>
      <c r="J66" s="46">
        <v>280.27999999999997</v>
      </c>
      <c r="K66" s="46">
        <v>0</v>
      </c>
      <c r="L66" s="46">
        <v>0</v>
      </c>
      <c r="M66" s="74">
        <v>0</v>
      </c>
      <c r="N66" s="73">
        <v>-109</v>
      </c>
      <c r="O66" s="46">
        <v>0</v>
      </c>
      <c r="P66" s="46">
        <v>0</v>
      </c>
      <c r="Q66" s="46">
        <v>-30</v>
      </c>
      <c r="R66" s="46">
        <v>-7</v>
      </c>
      <c r="S66" s="74">
        <v>0</v>
      </c>
      <c r="U66" s="73">
        <v>321.83999999999997</v>
      </c>
      <c r="V66" s="74">
        <v>-146.5</v>
      </c>
      <c r="W66">
        <v>-109</v>
      </c>
      <c r="X66">
        <v>41.56</v>
      </c>
      <c r="Y66">
        <v>-0.5</v>
      </c>
      <c r="Z66">
        <v>-7</v>
      </c>
      <c r="AA66">
        <v>-30</v>
      </c>
      <c r="AB66">
        <v>0</v>
      </c>
      <c r="AC66">
        <v>280.27999999999997</v>
      </c>
    </row>
    <row r="67" spans="7:29">
      <c r="G67" t="s">
        <v>109</v>
      </c>
      <c r="H67" s="73">
        <v>0</v>
      </c>
      <c r="I67" s="46">
        <v>0</v>
      </c>
      <c r="J67" s="46">
        <v>270.62</v>
      </c>
      <c r="K67" s="46">
        <v>0</v>
      </c>
      <c r="L67" s="46">
        <v>0</v>
      </c>
      <c r="M67" s="74">
        <v>1.06</v>
      </c>
      <c r="N67" s="73">
        <v>-20</v>
      </c>
      <c r="O67" s="46">
        <v>-38</v>
      </c>
      <c r="P67" s="46">
        <v>0</v>
      </c>
      <c r="Q67" s="46">
        <v>-10</v>
      </c>
      <c r="R67" s="46">
        <v>-3.5</v>
      </c>
      <c r="S67" s="74">
        <v>0</v>
      </c>
      <c r="U67" s="73">
        <v>271.68</v>
      </c>
      <c r="V67" s="74">
        <v>-72</v>
      </c>
      <c r="W67">
        <v>-20</v>
      </c>
      <c r="X67">
        <v>-38</v>
      </c>
      <c r="Y67">
        <v>-0.5</v>
      </c>
      <c r="Z67">
        <v>-3.5</v>
      </c>
      <c r="AA67">
        <v>-10</v>
      </c>
      <c r="AB67">
        <v>1.06</v>
      </c>
      <c r="AC67">
        <v>270.62</v>
      </c>
    </row>
    <row r="68" spans="7:29">
      <c r="G68" t="s">
        <v>110</v>
      </c>
      <c r="H68" s="73">
        <v>0</v>
      </c>
      <c r="I68" s="46">
        <v>0</v>
      </c>
      <c r="J68" s="46">
        <v>235.34</v>
      </c>
      <c r="K68" s="46">
        <v>0</v>
      </c>
      <c r="L68" s="46">
        <v>0</v>
      </c>
      <c r="M68" s="74">
        <v>0.96</v>
      </c>
      <c r="N68" s="73">
        <v>0</v>
      </c>
      <c r="O68" s="46">
        <v>-34</v>
      </c>
      <c r="P68" s="46">
        <v>0</v>
      </c>
      <c r="Q68" s="46">
        <v>-10</v>
      </c>
      <c r="R68" s="46">
        <v>-3</v>
      </c>
      <c r="S68" s="74">
        <v>0</v>
      </c>
      <c r="U68" s="73">
        <v>236.3</v>
      </c>
      <c r="V68" s="74">
        <v>-47.5</v>
      </c>
      <c r="W68">
        <v>0</v>
      </c>
      <c r="X68">
        <v>-34</v>
      </c>
      <c r="Y68">
        <v>-0.5</v>
      </c>
      <c r="Z68">
        <v>-3</v>
      </c>
      <c r="AA68">
        <v>-10</v>
      </c>
      <c r="AB68">
        <v>0.96</v>
      </c>
      <c r="AC68">
        <v>235.34</v>
      </c>
    </row>
    <row r="69" spans="7:29">
      <c r="G69" t="s">
        <v>111</v>
      </c>
      <c r="H69" s="73">
        <v>0</v>
      </c>
      <c r="I69" s="46">
        <v>0</v>
      </c>
      <c r="J69" s="46">
        <v>261.43</v>
      </c>
      <c r="K69" s="46">
        <v>0</v>
      </c>
      <c r="L69" s="46">
        <v>0</v>
      </c>
      <c r="M69" s="74">
        <v>2.0299999999999998</v>
      </c>
      <c r="N69" s="73">
        <v>-19</v>
      </c>
      <c r="O69" s="46">
        <v>-22</v>
      </c>
      <c r="P69" s="46">
        <v>0</v>
      </c>
      <c r="Q69" s="46">
        <v>-10</v>
      </c>
      <c r="R69" s="46">
        <v>-3</v>
      </c>
      <c r="S69" s="74">
        <v>0</v>
      </c>
      <c r="U69" s="73">
        <v>263.45999999999998</v>
      </c>
      <c r="V69" s="74">
        <v>-54.5</v>
      </c>
      <c r="W69">
        <v>-19</v>
      </c>
      <c r="X69">
        <v>-22</v>
      </c>
      <c r="Y69">
        <v>-0.5</v>
      </c>
      <c r="Z69">
        <v>-3</v>
      </c>
      <c r="AA69">
        <v>-10</v>
      </c>
      <c r="AB69">
        <v>2.0299999999999998</v>
      </c>
      <c r="AC69">
        <v>261.43</v>
      </c>
    </row>
    <row r="70" spans="7:29">
      <c r="G70" t="s">
        <v>112</v>
      </c>
      <c r="H70" s="73">
        <v>0</v>
      </c>
      <c r="I70" s="46">
        <v>0</v>
      </c>
      <c r="J70" s="46">
        <v>224.67</v>
      </c>
      <c r="K70" s="46">
        <v>0</v>
      </c>
      <c r="L70" s="46">
        <v>0</v>
      </c>
      <c r="M70" s="74">
        <v>2.4700000000000002</v>
      </c>
      <c r="N70" s="73">
        <v>-19</v>
      </c>
      <c r="O70" s="46">
        <v>-15</v>
      </c>
      <c r="P70" s="46">
        <v>0</v>
      </c>
      <c r="Q70" s="46">
        <v>-10</v>
      </c>
      <c r="R70" s="46">
        <v>-1.5</v>
      </c>
      <c r="S70" s="74">
        <v>0</v>
      </c>
      <c r="U70" s="73">
        <v>227.14</v>
      </c>
      <c r="V70" s="74">
        <v>-46</v>
      </c>
      <c r="W70">
        <v>-19</v>
      </c>
      <c r="X70">
        <v>-15</v>
      </c>
      <c r="Y70">
        <v>-0.5</v>
      </c>
      <c r="Z70">
        <v>-1.5</v>
      </c>
      <c r="AA70">
        <v>-10</v>
      </c>
      <c r="AB70">
        <v>2.4700000000000002</v>
      </c>
      <c r="AC70">
        <v>224.67</v>
      </c>
    </row>
    <row r="71" spans="7:29">
      <c r="G71" t="s">
        <v>113</v>
      </c>
      <c r="H71" s="73">
        <v>53.38</v>
      </c>
      <c r="I71" s="46">
        <v>0</v>
      </c>
      <c r="J71" s="46">
        <v>407.96</v>
      </c>
      <c r="K71" s="46">
        <v>0</v>
      </c>
      <c r="L71" s="46">
        <v>0</v>
      </c>
      <c r="M71" s="74">
        <v>1.66</v>
      </c>
      <c r="N71" s="73">
        <v>0</v>
      </c>
      <c r="O71" s="46">
        <v>-36</v>
      </c>
      <c r="P71" s="46">
        <v>0</v>
      </c>
      <c r="Q71" s="46">
        <v>-11</v>
      </c>
      <c r="R71" s="46">
        <v>-1</v>
      </c>
      <c r="S71" s="74">
        <v>0</v>
      </c>
      <c r="U71" s="73">
        <v>463</v>
      </c>
      <c r="V71" s="74">
        <v>-48.5</v>
      </c>
      <c r="W71">
        <v>53.38</v>
      </c>
      <c r="X71">
        <v>-36</v>
      </c>
      <c r="Y71">
        <v>-0.5</v>
      </c>
      <c r="Z71">
        <v>-1</v>
      </c>
      <c r="AA71">
        <v>-11</v>
      </c>
      <c r="AB71">
        <v>1.66</v>
      </c>
      <c r="AC71">
        <v>407.96</v>
      </c>
    </row>
    <row r="72" spans="7:29">
      <c r="G72" t="s">
        <v>114</v>
      </c>
      <c r="H72" s="73">
        <v>93.78</v>
      </c>
      <c r="I72" s="46">
        <v>0</v>
      </c>
      <c r="J72" s="46">
        <v>299.3</v>
      </c>
      <c r="K72" s="46">
        <v>0</v>
      </c>
      <c r="L72" s="46">
        <v>0</v>
      </c>
      <c r="M72" s="74">
        <v>1.25</v>
      </c>
      <c r="N72" s="73">
        <v>0</v>
      </c>
      <c r="O72" s="46">
        <v>-33</v>
      </c>
      <c r="P72" s="46">
        <v>0</v>
      </c>
      <c r="Q72" s="46">
        <v>-15</v>
      </c>
      <c r="R72" s="46">
        <v>0</v>
      </c>
      <c r="S72" s="74">
        <v>0</v>
      </c>
      <c r="U72" s="73">
        <v>394.33</v>
      </c>
      <c r="V72" s="74">
        <v>-48.5</v>
      </c>
      <c r="W72">
        <v>93.78</v>
      </c>
      <c r="X72">
        <v>-33</v>
      </c>
      <c r="Y72">
        <v>-0.5</v>
      </c>
      <c r="Z72">
        <v>0</v>
      </c>
      <c r="AA72">
        <v>-15</v>
      </c>
      <c r="AB72">
        <v>1.25</v>
      </c>
      <c r="AC72">
        <v>299.3</v>
      </c>
    </row>
    <row r="73" spans="7:29">
      <c r="G73" t="s">
        <v>115</v>
      </c>
      <c r="H73" s="73">
        <v>214.29</v>
      </c>
      <c r="I73" s="46">
        <v>0</v>
      </c>
      <c r="J73" s="46">
        <v>136.13</v>
      </c>
      <c r="K73" s="46">
        <v>0</v>
      </c>
      <c r="L73" s="46">
        <v>0</v>
      </c>
      <c r="M73" s="74">
        <v>0.56999999999999995</v>
      </c>
      <c r="N73" s="73">
        <v>0</v>
      </c>
      <c r="O73" s="46">
        <v>-23</v>
      </c>
      <c r="P73" s="46">
        <v>0</v>
      </c>
      <c r="Q73" s="46">
        <v>-17</v>
      </c>
      <c r="R73" s="46">
        <v>0</v>
      </c>
      <c r="S73" s="74">
        <v>0</v>
      </c>
      <c r="U73" s="73">
        <v>350.99</v>
      </c>
      <c r="V73" s="74">
        <v>-40.5</v>
      </c>
      <c r="W73">
        <v>214.29</v>
      </c>
      <c r="X73">
        <v>-23</v>
      </c>
      <c r="Y73">
        <v>-0.5</v>
      </c>
      <c r="Z73">
        <v>0</v>
      </c>
      <c r="AA73">
        <v>-17</v>
      </c>
      <c r="AB73">
        <v>0.56999999999999995</v>
      </c>
      <c r="AC73">
        <v>136.13</v>
      </c>
    </row>
    <row r="74" spans="7:29">
      <c r="G74" t="s">
        <v>116</v>
      </c>
      <c r="H74" s="73">
        <v>178.09</v>
      </c>
      <c r="I74" s="46">
        <v>0</v>
      </c>
      <c r="J74" s="46">
        <v>94.73</v>
      </c>
      <c r="K74" s="46">
        <v>0</v>
      </c>
      <c r="L74" s="46">
        <v>0</v>
      </c>
      <c r="M74" s="74">
        <v>0.4</v>
      </c>
      <c r="N74" s="73">
        <v>0</v>
      </c>
      <c r="O74" s="46">
        <v>-27</v>
      </c>
      <c r="P74" s="46">
        <v>0</v>
      </c>
      <c r="Q74" s="46">
        <v>-15</v>
      </c>
      <c r="R74" s="46">
        <v>0</v>
      </c>
      <c r="S74" s="74">
        <v>0</v>
      </c>
      <c r="U74" s="73">
        <v>273.22000000000003</v>
      </c>
      <c r="V74" s="74">
        <v>-42.5</v>
      </c>
      <c r="W74">
        <v>178.09</v>
      </c>
      <c r="X74">
        <v>-27</v>
      </c>
      <c r="Y74">
        <v>-0.5</v>
      </c>
      <c r="Z74">
        <v>0</v>
      </c>
      <c r="AA74">
        <v>-15</v>
      </c>
      <c r="AB74">
        <v>0.4</v>
      </c>
      <c r="AC74">
        <v>94.73</v>
      </c>
    </row>
    <row r="75" spans="7:29">
      <c r="G75" t="s">
        <v>117</v>
      </c>
      <c r="H75" s="73">
        <v>113.65</v>
      </c>
      <c r="I75" s="46">
        <v>23.28</v>
      </c>
      <c r="J75" s="46">
        <v>111.78</v>
      </c>
      <c r="K75" s="46">
        <v>0</v>
      </c>
      <c r="L75" s="46">
        <v>0.18</v>
      </c>
      <c r="M75" s="74">
        <v>0.43</v>
      </c>
      <c r="N75" s="73">
        <v>0</v>
      </c>
      <c r="O75" s="46">
        <v>0</v>
      </c>
      <c r="P75" s="46">
        <v>0</v>
      </c>
      <c r="Q75" s="46">
        <v>-16</v>
      </c>
      <c r="R75" s="46">
        <v>0</v>
      </c>
      <c r="S75" s="74">
        <v>0</v>
      </c>
      <c r="U75" s="73">
        <v>249.32</v>
      </c>
      <c r="V75" s="74">
        <v>-16.5</v>
      </c>
      <c r="W75">
        <v>113.65</v>
      </c>
      <c r="X75">
        <v>23.28</v>
      </c>
      <c r="Y75">
        <v>-0.5</v>
      </c>
      <c r="Z75">
        <v>0.18</v>
      </c>
      <c r="AA75">
        <v>-16</v>
      </c>
      <c r="AB75">
        <v>0.43</v>
      </c>
      <c r="AC75">
        <v>111.78</v>
      </c>
    </row>
    <row r="76" spans="7:29">
      <c r="G76" t="s">
        <v>118</v>
      </c>
      <c r="H76" s="73">
        <v>0</v>
      </c>
      <c r="I76" s="46">
        <v>14.91</v>
      </c>
      <c r="J76" s="46">
        <v>119.3</v>
      </c>
      <c r="K76" s="46">
        <v>0</v>
      </c>
      <c r="L76" s="46">
        <v>0.2</v>
      </c>
      <c r="M76" s="74">
        <v>0.47</v>
      </c>
      <c r="N76" s="73">
        <v>-36</v>
      </c>
      <c r="O76" s="46">
        <v>0</v>
      </c>
      <c r="P76" s="46">
        <v>0</v>
      </c>
      <c r="Q76" s="46">
        <v>-17</v>
      </c>
      <c r="R76" s="46">
        <v>0</v>
      </c>
      <c r="S76" s="74">
        <v>0</v>
      </c>
      <c r="U76" s="73">
        <v>134.88</v>
      </c>
      <c r="V76" s="74">
        <v>-53.5</v>
      </c>
      <c r="W76">
        <v>-36</v>
      </c>
      <c r="X76">
        <v>14.91</v>
      </c>
      <c r="Y76">
        <v>-0.5</v>
      </c>
      <c r="Z76">
        <v>0.2</v>
      </c>
      <c r="AA76">
        <v>-17</v>
      </c>
      <c r="AB76">
        <v>0.47</v>
      </c>
      <c r="AC76">
        <v>119.3</v>
      </c>
    </row>
    <row r="77" spans="7:29">
      <c r="G77" t="s">
        <v>119</v>
      </c>
      <c r="H77" s="73">
        <v>0</v>
      </c>
      <c r="I77" s="46">
        <v>21.49</v>
      </c>
      <c r="J77" s="46">
        <v>26.87</v>
      </c>
      <c r="K77" s="46">
        <v>0</v>
      </c>
      <c r="L77" s="46">
        <v>0.14000000000000001</v>
      </c>
      <c r="M77" s="74">
        <v>0.65</v>
      </c>
      <c r="N77" s="73">
        <v>-65</v>
      </c>
      <c r="O77" s="46">
        <v>0</v>
      </c>
      <c r="P77" s="46">
        <v>0</v>
      </c>
      <c r="Q77" s="46">
        <v>-22</v>
      </c>
      <c r="R77" s="46">
        <v>0</v>
      </c>
      <c r="S77" s="74">
        <v>0</v>
      </c>
      <c r="U77" s="73">
        <v>49.15</v>
      </c>
      <c r="V77" s="74">
        <v>-87.5</v>
      </c>
      <c r="W77">
        <v>-65</v>
      </c>
      <c r="X77">
        <v>21.49</v>
      </c>
      <c r="Y77">
        <v>-0.5</v>
      </c>
      <c r="Z77">
        <v>0.14000000000000001</v>
      </c>
      <c r="AA77">
        <v>-22</v>
      </c>
      <c r="AB77">
        <v>0.65</v>
      </c>
      <c r="AC77">
        <v>26.87</v>
      </c>
    </row>
    <row r="78" spans="7:29">
      <c r="G78" t="s">
        <v>120</v>
      </c>
      <c r="H78" s="73">
        <v>0</v>
      </c>
      <c r="I78" s="46">
        <v>0</v>
      </c>
      <c r="J78" s="46">
        <v>29.5</v>
      </c>
      <c r="K78" s="46">
        <v>0</v>
      </c>
      <c r="L78" s="46">
        <v>0.14000000000000001</v>
      </c>
      <c r="M78" s="74">
        <v>0.71</v>
      </c>
      <c r="N78" s="73">
        <v>-94</v>
      </c>
      <c r="O78" s="46">
        <v>0</v>
      </c>
      <c r="P78" s="46">
        <v>0</v>
      </c>
      <c r="Q78" s="46">
        <v>-24</v>
      </c>
      <c r="R78" s="46">
        <v>0</v>
      </c>
      <c r="S78" s="74">
        <v>0</v>
      </c>
      <c r="U78" s="73">
        <v>30.35</v>
      </c>
      <c r="V78" s="74">
        <v>-118.5</v>
      </c>
      <c r="W78">
        <v>-94</v>
      </c>
      <c r="X78">
        <v>0</v>
      </c>
      <c r="Y78">
        <v>-0.5</v>
      </c>
      <c r="Z78">
        <v>0.14000000000000001</v>
      </c>
      <c r="AA78">
        <v>-24</v>
      </c>
      <c r="AB78">
        <v>0.71</v>
      </c>
      <c r="AC78">
        <v>29.5</v>
      </c>
    </row>
    <row r="79" spans="7:29">
      <c r="G79" t="s">
        <v>121</v>
      </c>
      <c r="H79" s="73">
        <v>0</v>
      </c>
      <c r="I79" s="46">
        <v>0</v>
      </c>
      <c r="J79" s="46">
        <v>27.61</v>
      </c>
      <c r="K79" s="46">
        <v>0</v>
      </c>
      <c r="L79" s="46">
        <v>0</v>
      </c>
      <c r="M79" s="74">
        <v>1.32</v>
      </c>
      <c r="N79" s="73">
        <v>-15</v>
      </c>
      <c r="O79" s="46">
        <v>0</v>
      </c>
      <c r="P79" s="46">
        <v>0</v>
      </c>
      <c r="Q79" s="46">
        <v>-55</v>
      </c>
      <c r="R79" s="46">
        <v>0</v>
      </c>
      <c r="S79" s="74">
        <v>0</v>
      </c>
      <c r="U79" s="73">
        <v>28.93</v>
      </c>
      <c r="V79" s="74">
        <v>-70.5</v>
      </c>
      <c r="W79">
        <v>-15</v>
      </c>
      <c r="X79">
        <v>0</v>
      </c>
      <c r="Y79">
        <v>-0.5</v>
      </c>
      <c r="Z79">
        <v>0</v>
      </c>
      <c r="AA79">
        <v>-55</v>
      </c>
      <c r="AB79">
        <v>1.32</v>
      </c>
      <c r="AC79">
        <v>27.61</v>
      </c>
    </row>
    <row r="80" spans="7:29">
      <c r="G80" t="s">
        <v>122</v>
      </c>
      <c r="H80" s="73">
        <v>0</v>
      </c>
      <c r="I80" s="46">
        <v>0</v>
      </c>
      <c r="J80" s="46">
        <v>35.36</v>
      </c>
      <c r="K80" s="46">
        <v>0</v>
      </c>
      <c r="L80" s="46">
        <v>0</v>
      </c>
      <c r="M80" s="74">
        <v>1.66</v>
      </c>
      <c r="N80" s="73">
        <v>-32</v>
      </c>
      <c r="O80" s="46">
        <v>-7</v>
      </c>
      <c r="P80" s="46">
        <v>0</v>
      </c>
      <c r="Q80" s="46">
        <v>-55</v>
      </c>
      <c r="R80" s="46">
        <v>0</v>
      </c>
      <c r="S80" s="74">
        <v>0</v>
      </c>
      <c r="U80" s="73">
        <v>37.020000000000003</v>
      </c>
      <c r="V80" s="74">
        <v>-94.5</v>
      </c>
      <c r="W80">
        <v>-32</v>
      </c>
      <c r="X80">
        <v>-7</v>
      </c>
      <c r="Y80">
        <v>-0.5</v>
      </c>
      <c r="Z80">
        <v>0</v>
      </c>
      <c r="AA80">
        <v>-55</v>
      </c>
      <c r="AB80">
        <v>1.66</v>
      </c>
      <c r="AC80">
        <v>35.36</v>
      </c>
    </row>
    <row r="81" spans="7:29">
      <c r="G81" t="s">
        <v>123</v>
      </c>
      <c r="H81" s="73">
        <v>17.399999999999999</v>
      </c>
      <c r="I81" s="46">
        <v>0</v>
      </c>
      <c r="J81" s="46">
        <v>38.65</v>
      </c>
      <c r="K81" s="46">
        <v>0</v>
      </c>
      <c r="L81" s="46">
        <v>0</v>
      </c>
      <c r="M81" s="74">
        <v>4.45</v>
      </c>
      <c r="N81" s="73">
        <v>0</v>
      </c>
      <c r="O81" s="46">
        <v>-14</v>
      </c>
      <c r="P81" s="46">
        <v>0</v>
      </c>
      <c r="Q81" s="46">
        <v>-55</v>
      </c>
      <c r="R81" s="46">
        <v>0</v>
      </c>
      <c r="S81" s="74">
        <v>0</v>
      </c>
      <c r="U81" s="73">
        <v>60.5</v>
      </c>
      <c r="V81" s="74">
        <v>-69.5</v>
      </c>
      <c r="W81">
        <v>17.399999999999999</v>
      </c>
      <c r="X81">
        <v>-14</v>
      </c>
      <c r="Y81">
        <v>-0.5</v>
      </c>
      <c r="Z81">
        <v>0</v>
      </c>
      <c r="AA81">
        <v>-55</v>
      </c>
      <c r="AB81">
        <v>4.45</v>
      </c>
      <c r="AC81">
        <v>38.65</v>
      </c>
    </row>
    <row r="82" spans="7:29">
      <c r="G82" t="s">
        <v>124</v>
      </c>
      <c r="H82" s="73">
        <v>15.46</v>
      </c>
      <c r="I82" s="46">
        <v>0</v>
      </c>
      <c r="J82" s="46">
        <v>38.659999999999997</v>
      </c>
      <c r="K82" s="46">
        <v>0</v>
      </c>
      <c r="L82" s="46">
        <v>0</v>
      </c>
      <c r="M82" s="74">
        <v>4.3499999999999996</v>
      </c>
      <c r="N82" s="73">
        <v>0</v>
      </c>
      <c r="O82" s="46">
        <v>-9</v>
      </c>
      <c r="P82" s="46">
        <v>0</v>
      </c>
      <c r="Q82" s="46">
        <v>-55</v>
      </c>
      <c r="R82" s="46">
        <v>0</v>
      </c>
      <c r="S82" s="74">
        <v>0</v>
      </c>
      <c r="U82" s="73">
        <v>58.47</v>
      </c>
      <c r="V82" s="74">
        <v>-64.5</v>
      </c>
      <c r="W82">
        <v>15.46</v>
      </c>
      <c r="X82">
        <v>-9</v>
      </c>
      <c r="Y82">
        <v>-0.5</v>
      </c>
      <c r="Z82">
        <v>0</v>
      </c>
      <c r="AA82">
        <v>-55</v>
      </c>
      <c r="AB82">
        <v>4.3499999999999996</v>
      </c>
      <c r="AC82">
        <v>38.659999999999997</v>
      </c>
    </row>
    <row r="83" spans="7:29">
      <c r="G83" t="s">
        <v>125</v>
      </c>
      <c r="H83" s="73">
        <v>0</v>
      </c>
      <c r="I83" s="46">
        <v>0</v>
      </c>
      <c r="J83" s="46">
        <v>43.5</v>
      </c>
      <c r="K83" s="46">
        <v>0</v>
      </c>
      <c r="L83" s="46">
        <v>0</v>
      </c>
      <c r="M83" s="74">
        <v>3.96</v>
      </c>
      <c r="N83" s="73">
        <v>-8</v>
      </c>
      <c r="O83" s="46">
        <v>0</v>
      </c>
      <c r="P83" s="46">
        <v>0</v>
      </c>
      <c r="Q83" s="46">
        <v>-60</v>
      </c>
      <c r="R83" s="46">
        <v>0</v>
      </c>
      <c r="S83" s="74">
        <v>0</v>
      </c>
      <c r="U83" s="73">
        <v>47.46</v>
      </c>
      <c r="V83" s="74">
        <v>-68.5</v>
      </c>
      <c r="W83">
        <v>-8</v>
      </c>
      <c r="X83">
        <v>0</v>
      </c>
      <c r="Y83">
        <v>-0.5</v>
      </c>
      <c r="Z83">
        <v>0</v>
      </c>
      <c r="AA83">
        <v>-60</v>
      </c>
      <c r="AB83">
        <v>3.96</v>
      </c>
      <c r="AC83">
        <v>43.5</v>
      </c>
    </row>
    <row r="84" spans="7:29">
      <c r="G84" t="s">
        <v>126</v>
      </c>
      <c r="H84" s="73">
        <v>0</v>
      </c>
      <c r="I84" s="46">
        <v>0</v>
      </c>
      <c r="J84" s="46">
        <v>67.66</v>
      </c>
      <c r="K84" s="46">
        <v>0</v>
      </c>
      <c r="L84" s="46">
        <v>0</v>
      </c>
      <c r="M84" s="74">
        <v>3.96</v>
      </c>
      <c r="N84" s="73">
        <v>-14</v>
      </c>
      <c r="O84" s="46">
        <v>0</v>
      </c>
      <c r="P84" s="46">
        <v>0</v>
      </c>
      <c r="Q84" s="46">
        <v>-65</v>
      </c>
      <c r="R84" s="46">
        <v>0</v>
      </c>
      <c r="S84" s="74">
        <v>0</v>
      </c>
      <c r="U84" s="73">
        <v>71.62</v>
      </c>
      <c r="V84" s="74">
        <v>-79.5</v>
      </c>
      <c r="W84">
        <v>-14</v>
      </c>
      <c r="X84">
        <v>0</v>
      </c>
      <c r="Y84">
        <v>-0.5</v>
      </c>
      <c r="Z84">
        <v>0</v>
      </c>
      <c r="AA84">
        <v>-65</v>
      </c>
      <c r="AB84">
        <v>3.96</v>
      </c>
      <c r="AC84">
        <v>67.66</v>
      </c>
    </row>
    <row r="85" spans="7:29">
      <c r="G85" t="s">
        <v>127</v>
      </c>
      <c r="H85" s="73">
        <v>0</v>
      </c>
      <c r="I85" s="46">
        <v>0</v>
      </c>
      <c r="J85" s="46">
        <v>77.319999999999993</v>
      </c>
      <c r="K85" s="46">
        <v>0</v>
      </c>
      <c r="L85" s="46">
        <v>0</v>
      </c>
      <c r="M85" s="74">
        <v>3.48</v>
      </c>
      <c r="N85" s="73">
        <v>-9</v>
      </c>
      <c r="O85" s="46">
        <v>-12</v>
      </c>
      <c r="P85" s="46">
        <v>0</v>
      </c>
      <c r="Q85" s="46">
        <v>-65</v>
      </c>
      <c r="R85" s="46">
        <v>-3</v>
      </c>
      <c r="S85" s="74">
        <v>0</v>
      </c>
      <c r="U85" s="73">
        <v>80.8</v>
      </c>
      <c r="V85" s="74">
        <v>-89.5</v>
      </c>
      <c r="W85">
        <v>-9</v>
      </c>
      <c r="X85">
        <v>-12</v>
      </c>
      <c r="Y85">
        <v>-0.5</v>
      </c>
      <c r="Z85">
        <v>-3</v>
      </c>
      <c r="AA85">
        <v>-65</v>
      </c>
      <c r="AB85">
        <v>3.48</v>
      </c>
      <c r="AC85">
        <v>77.319999999999993</v>
      </c>
    </row>
    <row r="86" spans="7:29">
      <c r="G86" t="s">
        <v>128</v>
      </c>
      <c r="H86" s="73">
        <v>0</v>
      </c>
      <c r="I86" s="46">
        <v>0</v>
      </c>
      <c r="J86" s="46">
        <v>111.14</v>
      </c>
      <c r="K86" s="46">
        <v>0</v>
      </c>
      <c r="L86" s="46">
        <v>0</v>
      </c>
      <c r="M86" s="74">
        <v>3.29</v>
      </c>
      <c r="N86" s="73">
        <v>-10</v>
      </c>
      <c r="O86" s="46">
        <v>-23</v>
      </c>
      <c r="P86" s="46">
        <v>0</v>
      </c>
      <c r="Q86" s="46">
        <v>-55</v>
      </c>
      <c r="R86" s="46">
        <v>-3.5</v>
      </c>
      <c r="S86" s="74">
        <v>0</v>
      </c>
      <c r="U86" s="73">
        <v>114.43</v>
      </c>
      <c r="V86" s="74">
        <v>-92</v>
      </c>
      <c r="W86">
        <v>-10</v>
      </c>
      <c r="X86">
        <v>-23</v>
      </c>
      <c r="Y86">
        <v>-0.5</v>
      </c>
      <c r="Z86">
        <v>-3.5</v>
      </c>
      <c r="AA86">
        <v>-55</v>
      </c>
      <c r="AB86">
        <v>3.29</v>
      </c>
      <c r="AC86">
        <v>111.14</v>
      </c>
    </row>
    <row r="87" spans="7:29">
      <c r="G87" t="s">
        <v>129</v>
      </c>
      <c r="H87" s="73">
        <v>0</v>
      </c>
      <c r="I87" s="46">
        <v>0</v>
      </c>
      <c r="J87" s="46">
        <v>125.64</v>
      </c>
      <c r="K87" s="46">
        <v>0</v>
      </c>
      <c r="L87" s="46">
        <v>0</v>
      </c>
      <c r="M87" s="74">
        <v>2.42</v>
      </c>
      <c r="N87" s="73">
        <v>0</v>
      </c>
      <c r="O87" s="46">
        <v>-23</v>
      </c>
      <c r="P87" s="46">
        <v>0</v>
      </c>
      <c r="Q87" s="46">
        <v>-25</v>
      </c>
      <c r="R87" s="46">
        <v>-4</v>
      </c>
      <c r="S87" s="74">
        <v>0</v>
      </c>
      <c r="U87" s="73">
        <v>128.06</v>
      </c>
      <c r="V87" s="74">
        <v>-52.5</v>
      </c>
      <c r="W87">
        <v>0</v>
      </c>
      <c r="X87">
        <v>-23</v>
      </c>
      <c r="Y87">
        <v>-0.5</v>
      </c>
      <c r="Z87">
        <v>-4</v>
      </c>
      <c r="AA87">
        <v>-25</v>
      </c>
      <c r="AB87">
        <v>2.42</v>
      </c>
      <c r="AC87">
        <v>125.64</v>
      </c>
    </row>
    <row r="88" spans="7:29">
      <c r="G88" t="s">
        <v>130</v>
      </c>
      <c r="H88" s="73">
        <v>0</v>
      </c>
      <c r="I88" s="46">
        <v>0</v>
      </c>
      <c r="J88" s="46">
        <v>135.31</v>
      </c>
      <c r="K88" s="46">
        <v>0</v>
      </c>
      <c r="L88" s="46">
        <v>0</v>
      </c>
      <c r="M88" s="74">
        <v>1.93</v>
      </c>
      <c r="N88" s="73">
        <v>-3</v>
      </c>
      <c r="O88" s="46">
        <v>-21</v>
      </c>
      <c r="P88" s="46">
        <v>0</v>
      </c>
      <c r="Q88" s="46">
        <v>-25</v>
      </c>
      <c r="R88" s="46">
        <v>-5</v>
      </c>
      <c r="S88" s="74">
        <v>0</v>
      </c>
      <c r="U88" s="73">
        <v>137.24</v>
      </c>
      <c r="V88" s="74">
        <v>-54.5</v>
      </c>
      <c r="W88">
        <v>-3</v>
      </c>
      <c r="X88">
        <v>-21</v>
      </c>
      <c r="Y88">
        <v>-0.5</v>
      </c>
      <c r="Z88">
        <v>-5</v>
      </c>
      <c r="AA88">
        <v>-25</v>
      </c>
      <c r="AB88">
        <v>1.93</v>
      </c>
      <c r="AC88">
        <v>135.31</v>
      </c>
    </row>
    <row r="89" spans="7:29">
      <c r="G89" t="s">
        <v>131</v>
      </c>
      <c r="H89" s="73">
        <v>0</v>
      </c>
      <c r="I89" s="46">
        <v>0</v>
      </c>
      <c r="J89" s="46">
        <v>183.63</v>
      </c>
      <c r="K89" s="46">
        <v>0</v>
      </c>
      <c r="L89" s="46">
        <v>0</v>
      </c>
      <c r="M89" s="74">
        <v>1.55</v>
      </c>
      <c r="N89" s="73">
        <v>-11</v>
      </c>
      <c r="O89" s="46">
        <v>0</v>
      </c>
      <c r="P89" s="46">
        <v>0</v>
      </c>
      <c r="Q89" s="46">
        <v>-10</v>
      </c>
      <c r="R89" s="46">
        <v>-7</v>
      </c>
      <c r="S89" s="74">
        <v>0</v>
      </c>
      <c r="U89" s="73">
        <v>185.18</v>
      </c>
      <c r="V89" s="74">
        <v>-28.5</v>
      </c>
      <c r="W89">
        <v>-11</v>
      </c>
      <c r="X89">
        <v>0</v>
      </c>
      <c r="Y89">
        <v>-0.5</v>
      </c>
      <c r="Z89">
        <v>-7</v>
      </c>
      <c r="AA89">
        <v>-10</v>
      </c>
      <c r="AB89">
        <v>1.55</v>
      </c>
      <c r="AC89">
        <v>183.63</v>
      </c>
    </row>
    <row r="90" spans="7:29">
      <c r="G90" t="s">
        <v>132</v>
      </c>
      <c r="H90" s="73">
        <v>0</v>
      </c>
      <c r="I90" s="46">
        <v>0</v>
      </c>
      <c r="J90" s="46">
        <v>180.73</v>
      </c>
      <c r="K90" s="46">
        <v>0</v>
      </c>
      <c r="L90" s="46">
        <v>0</v>
      </c>
      <c r="M90" s="74">
        <v>1.26</v>
      </c>
      <c r="N90" s="73">
        <v>-20</v>
      </c>
      <c r="O90" s="46">
        <v>0</v>
      </c>
      <c r="P90" s="46">
        <v>0</v>
      </c>
      <c r="Q90" s="46">
        <v>-10</v>
      </c>
      <c r="R90" s="46">
        <v>-7.4</v>
      </c>
      <c r="S90" s="74">
        <v>0</v>
      </c>
      <c r="U90" s="73">
        <v>181.99</v>
      </c>
      <c r="V90" s="74">
        <v>-37.9</v>
      </c>
      <c r="W90">
        <v>-20</v>
      </c>
      <c r="X90">
        <v>0</v>
      </c>
      <c r="Y90">
        <v>-0.5</v>
      </c>
      <c r="Z90">
        <v>-7.4</v>
      </c>
      <c r="AA90">
        <v>-10</v>
      </c>
      <c r="AB90">
        <v>1.26</v>
      </c>
      <c r="AC90">
        <v>180.73</v>
      </c>
    </row>
    <row r="91" spans="7:29">
      <c r="G91" t="s">
        <v>133</v>
      </c>
      <c r="H91" s="73">
        <v>0</v>
      </c>
      <c r="I91" s="46">
        <v>0</v>
      </c>
      <c r="J91" s="46">
        <v>173.97</v>
      </c>
      <c r="K91" s="46">
        <v>0</v>
      </c>
      <c r="L91" s="46">
        <v>0</v>
      </c>
      <c r="M91" s="74">
        <v>1.1599999999999999</v>
      </c>
      <c r="N91" s="73">
        <v>0</v>
      </c>
      <c r="O91" s="46">
        <v>0</v>
      </c>
      <c r="P91" s="46">
        <v>0</v>
      </c>
      <c r="Q91" s="46">
        <v>0</v>
      </c>
      <c r="R91" s="46">
        <v>-7.5</v>
      </c>
      <c r="S91" s="74">
        <v>0</v>
      </c>
      <c r="U91" s="73">
        <v>175.13</v>
      </c>
      <c r="V91" s="74">
        <v>-8</v>
      </c>
      <c r="W91">
        <v>0</v>
      </c>
      <c r="X91">
        <v>0</v>
      </c>
      <c r="Y91">
        <v>-0.5</v>
      </c>
      <c r="Z91">
        <v>-7.5</v>
      </c>
      <c r="AA91">
        <v>0</v>
      </c>
      <c r="AB91">
        <v>1.1599999999999999</v>
      </c>
      <c r="AC91">
        <v>173.97</v>
      </c>
    </row>
    <row r="92" spans="7:29">
      <c r="G92" t="s">
        <v>134</v>
      </c>
      <c r="H92" s="73">
        <v>0</v>
      </c>
      <c r="I92" s="46">
        <v>0</v>
      </c>
      <c r="J92" s="46">
        <v>164.3</v>
      </c>
      <c r="K92" s="46">
        <v>0</v>
      </c>
      <c r="L92" s="46">
        <v>0</v>
      </c>
      <c r="M92" s="74">
        <v>0.87</v>
      </c>
      <c r="N92" s="73">
        <v>0</v>
      </c>
      <c r="O92" s="46">
        <v>0</v>
      </c>
      <c r="P92" s="46">
        <v>0</v>
      </c>
      <c r="Q92" s="46">
        <v>0</v>
      </c>
      <c r="R92" s="46">
        <v>-8</v>
      </c>
      <c r="S92" s="74">
        <v>0</v>
      </c>
      <c r="U92" s="73">
        <v>165.17</v>
      </c>
      <c r="V92" s="74">
        <v>-8.5</v>
      </c>
      <c r="W92">
        <v>0</v>
      </c>
      <c r="X92">
        <v>0</v>
      </c>
      <c r="Y92">
        <v>-0.5</v>
      </c>
      <c r="Z92">
        <v>-8</v>
      </c>
      <c r="AA92">
        <v>0</v>
      </c>
      <c r="AB92">
        <v>0.87</v>
      </c>
      <c r="AC92">
        <v>164.3</v>
      </c>
    </row>
    <row r="93" spans="7:29">
      <c r="G93" t="s">
        <v>135</v>
      </c>
      <c r="H93" s="73">
        <v>0</v>
      </c>
      <c r="I93" s="46">
        <v>0</v>
      </c>
      <c r="J93" s="46">
        <v>162.37</v>
      </c>
      <c r="K93" s="46">
        <v>0</v>
      </c>
      <c r="L93" s="46">
        <v>0</v>
      </c>
      <c r="M93" s="74">
        <v>0.97</v>
      </c>
      <c r="N93" s="73">
        <v>0</v>
      </c>
      <c r="O93" s="46">
        <v>0</v>
      </c>
      <c r="P93" s="46">
        <v>0</v>
      </c>
      <c r="Q93" s="46">
        <v>0</v>
      </c>
      <c r="R93" s="46">
        <v>-8.6</v>
      </c>
      <c r="S93" s="74">
        <v>0</v>
      </c>
      <c r="U93" s="73">
        <v>163.34</v>
      </c>
      <c r="V93" s="74">
        <v>-9.1</v>
      </c>
      <c r="W93">
        <v>0</v>
      </c>
      <c r="X93">
        <v>0</v>
      </c>
      <c r="Y93">
        <v>-0.5</v>
      </c>
      <c r="Z93">
        <v>-8.6</v>
      </c>
      <c r="AA93">
        <v>0</v>
      </c>
      <c r="AB93">
        <v>0.97</v>
      </c>
      <c r="AC93">
        <v>162.37</v>
      </c>
    </row>
    <row r="94" spans="7:29">
      <c r="G94" t="s">
        <v>136</v>
      </c>
      <c r="H94" s="73">
        <v>0</v>
      </c>
      <c r="I94" s="46">
        <v>0</v>
      </c>
      <c r="J94" s="46">
        <v>159.47</v>
      </c>
      <c r="K94" s="46">
        <v>0</v>
      </c>
      <c r="L94" s="46">
        <v>0</v>
      </c>
      <c r="M94" s="74">
        <v>0.97</v>
      </c>
      <c r="N94" s="73">
        <v>-8</v>
      </c>
      <c r="O94" s="46">
        <v>0</v>
      </c>
      <c r="P94" s="46">
        <v>0</v>
      </c>
      <c r="Q94" s="46">
        <v>0</v>
      </c>
      <c r="R94" s="46">
        <v>-9.4</v>
      </c>
      <c r="S94" s="74">
        <v>0</v>
      </c>
      <c r="U94" s="73">
        <v>160.44</v>
      </c>
      <c r="V94" s="74">
        <v>-17.899999999999999</v>
      </c>
      <c r="W94">
        <v>-8</v>
      </c>
      <c r="X94">
        <v>0</v>
      </c>
      <c r="Y94">
        <v>-0.5</v>
      </c>
      <c r="Z94">
        <v>-9.4</v>
      </c>
      <c r="AA94">
        <v>0</v>
      </c>
      <c r="AB94">
        <v>0.97</v>
      </c>
      <c r="AC94">
        <v>159.47</v>
      </c>
    </row>
    <row r="95" spans="7:29">
      <c r="G95" t="s">
        <v>137</v>
      </c>
      <c r="H95" s="73">
        <v>0</v>
      </c>
      <c r="I95" s="46">
        <v>0</v>
      </c>
      <c r="J95" s="46">
        <v>159.47</v>
      </c>
      <c r="K95" s="46">
        <v>0</v>
      </c>
      <c r="L95" s="46">
        <v>0</v>
      </c>
      <c r="M95" s="74">
        <v>0.68</v>
      </c>
      <c r="N95" s="73">
        <v>-30</v>
      </c>
      <c r="O95" s="46">
        <v>-5</v>
      </c>
      <c r="P95" s="46">
        <v>0</v>
      </c>
      <c r="Q95" s="46">
        <v>0</v>
      </c>
      <c r="R95" s="46">
        <v>-9.6</v>
      </c>
      <c r="S95" s="74">
        <v>0</v>
      </c>
      <c r="U95" s="73">
        <v>160.15</v>
      </c>
      <c r="V95" s="74">
        <v>-45.1</v>
      </c>
      <c r="W95">
        <v>-30</v>
      </c>
      <c r="X95">
        <v>-5</v>
      </c>
      <c r="Y95">
        <v>-0.5</v>
      </c>
      <c r="Z95">
        <v>-9.6</v>
      </c>
      <c r="AA95">
        <v>0</v>
      </c>
      <c r="AB95">
        <v>0.68</v>
      </c>
      <c r="AC95">
        <v>159.47</v>
      </c>
    </row>
    <row r="96" spans="7:29">
      <c r="G96" t="s">
        <v>138</v>
      </c>
      <c r="H96" s="73">
        <v>0</v>
      </c>
      <c r="I96" s="46">
        <v>0</v>
      </c>
      <c r="J96" s="46">
        <v>159.47</v>
      </c>
      <c r="K96" s="46">
        <v>0</v>
      </c>
      <c r="L96" s="46">
        <v>0</v>
      </c>
      <c r="M96" s="74">
        <v>0.28999999999999998</v>
      </c>
      <c r="N96" s="73">
        <v>-29</v>
      </c>
      <c r="O96" s="46">
        <v>-5</v>
      </c>
      <c r="P96" s="46">
        <v>0</v>
      </c>
      <c r="Q96" s="46">
        <v>0</v>
      </c>
      <c r="R96" s="46">
        <v>-10</v>
      </c>
      <c r="S96" s="74">
        <v>0</v>
      </c>
      <c r="U96" s="73">
        <v>159.76</v>
      </c>
      <c r="V96" s="74">
        <v>-44.5</v>
      </c>
      <c r="W96">
        <v>-29</v>
      </c>
      <c r="X96">
        <v>-5</v>
      </c>
      <c r="Y96">
        <v>-0.5</v>
      </c>
      <c r="Z96">
        <v>-10</v>
      </c>
      <c r="AA96">
        <v>0</v>
      </c>
      <c r="AB96">
        <v>0.28999999999999998</v>
      </c>
      <c r="AC96">
        <v>159.47</v>
      </c>
    </row>
    <row r="97" spans="1:83">
      <c r="G97" t="s">
        <v>139</v>
      </c>
      <c r="H97" s="73">
        <v>0</v>
      </c>
      <c r="I97" s="46">
        <v>0</v>
      </c>
      <c r="J97" s="46">
        <v>159.47</v>
      </c>
      <c r="K97" s="46">
        <v>0</v>
      </c>
      <c r="L97" s="46">
        <v>0</v>
      </c>
      <c r="M97" s="74">
        <v>0</v>
      </c>
      <c r="N97" s="73">
        <v>-41</v>
      </c>
      <c r="O97" s="46">
        <v>0</v>
      </c>
      <c r="P97" s="46">
        <v>0</v>
      </c>
      <c r="Q97" s="46">
        <v>0</v>
      </c>
      <c r="R97" s="46">
        <v>-10.3</v>
      </c>
      <c r="S97" s="74">
        <v>0</v>
      </c>
      <c r="U97" s="73">
        <v>159.47</v>
      </c>
      <c r="V97" s="74">
        <v>-51.8</v>
      </c>
      <c r="W97">
        <v>-41</v>
      </c>
      <c r="X97">
        <v>0</v>
      </c>
      <c r="Y97">
        <v>-0.5</v>
      </c>
      <c r="Z97">
        <v>-10.3</v>
      </c>
      <c r="AA97">
        <v>0</v>
      </c>
      <c r="AB97">
        <v>0</v>
      </c>
      <c r="AC97">
        <v>159.47</v>
      </c>
    </row>
    <row r="98" spans="1:83">
      <c r="G98" t="s">
        <v>140</v>
      </c>
      <c r="H98" s="73">
        <v>0</v>
      </c>
      <c r="I98" s="46">
        <v>0</v>
      </c>
      <c r="J98" s="46">
        <v>164.31</v>
      </c>
      <c r="K98" s="46">
        <v>0</v>
      </c>
      <c r="L98" s="46">
        <v>0</v>
      </c>
      <c r="M98" s="74">
        <v>0</v>
      </c>
      <c r="N98" s="73">
        <v>-51</v>
      </c>
      <c r="O98" s="46">
        <v>0</v>
      </c>
      <c r="P98" s="46">
        <v>0</v>
      </c>
      <c r="Q98" s="46">
        <v>0</v>
      </c>
      <c r="R98" s="46">
        <v>-10.5</v>
      </c>
      <c r="S98" s="74">
        <v>0</v>
      </c>
      <c r="U98" s="73">
        <v>164.3</v>
      </c>
      <c r="V98" s="74">
        <v>-62</v>
      </c>
      <c r="W98">
        <v>-51</v>
      </c>
      <c r="X98">
        <v>0</v>
      </c>
      <c r="Y98">
        <v>-0.5</v>
      </c>
      <c r="Z98">
        <v>-10.5</v>
      </c>
      <c r="AA98">
        <v>0</v>
      </c>
      <c r="AB98">
        <v>0</v>
      </c>
      <c r="AC98">
        <v>164.31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0.82341500000000012</v>
      </c>
      <c r="I99" s="69">
        <f t="shared" ref="I99:BQ99" si="1">SUM(I3:I98)/4000</f>
        <v>0.83475749999999993</v>
      </c>
      <c r="J99" s="69">
        <f t="shared" si="1"/>
        <v>2.8651049999999976</v>
      </c>
      <c r="K99" s="69">
        <f t="shared" si="1"/>
        <v>0</v>
      </c>
      <c r="L99" s="69">
        <f t="shared" si="1"/>
        <v>1.65E-4</v>
      </c>
      <c r="M99" s="69">
        <f t="shared" si="1"/>
        <v>2.5824999999999997E-2</v>
      </c>
      <c r="N99" s="68">
        <f t="shared" si="1"/>
        <v>-0.60375000000000001</v>
      </c>
      <c r="O99" s="69">
        <f t="shared" si="1"/>
        <v>-0.12</v>
      </c>
      <c r="P99" s="69">
        <f t="shared" si="1"/>
        <v>-7.3999999999999996E-2</v>
      </c>
      <c r="Q99" s="69">
        <f t="shared" si="1"/>
        <v>-0.39424999999999999</v>
      </c>
      <c r="R99" s="69">
        <f t="shared" si="1"/>
        <v>-0.13904999999999998</v>
      </c>
      <c r="S99" s="70">
        <f t="shared" si="1"/>
        <v>0</v>
      </c>
      <c r="U99" s="68">
        <f t="shared" si="1"/>
        <v>4.5492625000000002</v>
      </c>
      <c r="V99" s="70">
        <f t="shared" si="1"/>
        <v>-1.3430499999999999</v>
      </c>
      <c r="W99">
        <f t="shared" si="1"/>
        <v>0.21966500000000003</v>
      </c>
      <c r="X99">
        <f t="shared" si="1"/>
        <v>0.71475749999999993</v>
      </c>
      <c r="Y99">
        <f t="shared" si="1"/>
        <v>-1.2E-2</v>
      </c>
      <c r="Z99">
        <f t="shared" si="1"/>
        <v>-0.13888499999999998</v>
      </c>
      <c r="AA99">
        <f t="shared" si="1"/>
        <v>-0.39424999999999999</v>
      </c>
      <c r="AB99">
        <f t="shared" si="1"/>
        <v>2.5824999999999997E-2</v>
      </c>
      <c r="AC99">
        <f t="shared" si="1"/>
        <v>2.7911049999999982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7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536</v>
      </c>
      <c r="U3" s="73">
        <v>0</v>
      </c>
      <c r="V3" s="74">
        <v>-4</v>
      </c>
      <c r="W3">
        <v>0</v>
      </c>
      <c r="X3">
        <v>0</v>
      </c>
      <c r="Y3">
        <v>-4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536</v>
      </c>
      <c r="U4" s="73">
        <v>0</v>
      </c>
      <c r="V4" s="74">
        <v>-4</v>
      </c>
      <c r="W4">
        <v>0</v>
      </c>
      <c r="X4">
        <v>0</v>
      </c>
      <c r="Y4">
        <v>-4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536</v>
      </c>
      <c r="U5" s="73">
        <v>0</v>
      </c>
      <c r="V5" s="74">
        <v>-4</v>
      </c>
      <c r="W5">
        <v>0</v>
      </c>
      <c r="X5">
        <v>0</v>
      </c>
      <c r="Y5">
        <v>-4</v>
      </c>
      <c r="Z5">
        <v>0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536</v>
      </c>
      <c r="U6" s="73">
        <v>0</v>
      </c>
      <c r="V6" s="74">
        <v>-4</v>
      </c>
      <c r="W6">
        <v>0</v>
      </c>
      <c r="X6">
        <v>0</v>
      </c>
      <c r="Y6">
        <v>-4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-4</v>
      </c>
      <c r="W7">
        <v>0</v>
      </c>
      <c r="X7">
        <v>0</v>
      </c>
      <c r="Y7">
        <v>-4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-4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-4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-4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-4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-4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-4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-4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-4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-4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-4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-4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-4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-4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-4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-4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-4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-4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-4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-4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-4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-4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-4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-4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-4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-4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-4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-4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-4</v>
      </c>
      <c r="W36">
        <v>0</v>
      </c>
      <c r="X36">
        <v>0</v>
      </c>
      <c r="Y36">
        <v>-4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-4</v>
      </c>
      <c r="W37">
        <v>0</v>
      </c>
      <c r="X37">
        <v>0</v>
      </c>
      <c r="Y37">
        <v>-4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-4</v>
      </c>
      <c r="W38">
        <v>0</v>
      </c>
      <c r="X38">
        <v>0</v>
      </c>
      <c r="Y38">
        <v>-4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-4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-4</v>
      </c>
      <c r="W40">
        <v>0</v>
      </c>
      <c r="X40">
        <v>0</v>
      </c>
      <c r="Y40">
        <v>-4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-4</v>
      </c>
      <c r="W41">
        <v>0</v>
      </c>
      <c r="X41">
        <v>0</v>
      </c>
      <c r="Y41">
        <v>-4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</v>
      </c>
      <c r="W42">
        <v>0</v>
      </c>
      <c r="X42">
        <v>0</v>
      </c>
      <c r="Y42">
        <v>-4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</v>
      </c>
      <c r="W43">
        <v>0</v>
      </c>
      <c r="X43">
        <v>0</v>
      </c>
      <c r="Y43">
        <v>-4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</v>
      </c>
      <c r="W44">
        <v>0</v>
      </c>
      <c r="X44">
        <v>0</v>
      </c>
      <c r="Y44">
        <v>-4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</v>
      </c>
      <c r="W45">
        <v>0</v>
      </c>
      <c r="X45">
        <v>0</v>
      </c>
      <c r="Y45">
        <v>-4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</v>
      </c>
      <c r="W46">
        <v>0</v>
      </c>
      <c r="X46">
        <v>0</v>
      </c>
      <c r="Y46">
        <v>-4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</v>
      </c>
      <c r="W47">
        <v>0</v>
      </c>
      <c r="X47">
        <v>0</v>
      </c>
      <c r="Y47">
        <v>-4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-4</v>
      </c>
      <c r="W48">
        <v>0</v>
      </c>
      <c r="X48">
        <v>0</v>
      </c>
      <c r="Y48">
        <v>-4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</v>
      </c>
      <c r="W49">
        <v>0</v>
      </c>
      <c r="X49">
        <v>0</v>
      </c>
      <c r="Y49">
        <v>-4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-4</v>
      </c>
      <c r="W50">
        <v>0</v>
      </c>
      <c r="X50">
        <v>0</v>
      </c>
      <c r="Y50">
        <v>-4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-4</v>
      </c>
      <c r="W51">
        <v>0</v>
      </c>
      <c r="X51">
        <v>0</v>
      </c>
      <c r="Y51">
        <v>-4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</v>
      </c>
      <c r="W52">
        <v>0</v>
      </c>
      <c r="X52">
        <v>0</v>
      </c>
      <c r="Y52">
        <v>-4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-4</v>
      </c>
      <c r="W53">
        <v>0</v>
      </c>
      <c r="X53">
        <v>0</v>
      </c>
      <c r="Y53">
        <v>-4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-4</v>
      </c>
      <c r="W54">
        <v>0</v>
      </c>
      <c r="X54">
        <v>0</v>
      </c>
      <c r="Y54">
        <v>-4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-4</v>
      </c>
      <c r="W55">
        <v>0</v>
      </c>
      <c r="X55">
        <v>0</v>
      </c>
      <c r="Y55">
        <v>-4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-4</v>
      </c>
      <c r="W56">
        <v>0</v>
      </c>
      <c r="X56">
        <v>0</v>
      </c>
      <c r="Y56">
        <v>-4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-4</v>
      </c>
      <c r="W57">
        <v>0</v>
      </c>
      <c r="X57">
        <v>0</v>
      </c>
      <c r="Y57">
        <v>-4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-4</v>
      </c>
      <c r="W58">
        <v>0</v>
      </c>
      <c r="X58">
        <v>0</v>
      </c>
      <c r="Y58">
        <v>-4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</v>
      </c>
      <c r="W59">
        <v>0</v>
      </c>
      <c r="X59">
        <v>0</v>
      </c>
      <c r="Y59">
        <v>-4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-4</v>
      </c>
      <c r="W60">
        <v>0</v>
      </c>
      <c r="X60">
        <v>0</v>
      </c>
      <c r="Y60">
        <v>-4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-4</v>
      </c>
      <c r="W61">
        <v>0</v>
      </c>
      <c r="X61">
        <v>0</v>
      </c>
      <c r="Y61">
        <v>-4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-4</v>
      </c>
      <c r="W62">
        <v>0</v>
      </c>
      <c r="X62">
        <v>0</v>
      </c>
      <c r="Y62">
        <v>-4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</v>
      </c>
      <c r="W63">
        <v>0</v>
      </c>
      <c r="X63">
        <v>0</v>
      </c>
      <c r="Y63">
        <v>-4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</v>
      </c>
      <c r="W64">
        <v>0</v>
      </c>
      <c r="X64">
        <v>0</v>
      </c>
      <c r="Y64">
        <v>-4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-4</v>
      </c>
      <c r="W65">
        <v>0</v>
      </c>
      <c r="X65">
        <v>0</v>
      </c>
      <c r="Y65">
        <v>-4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-4</v>
      </c>
      <c r="W66">
        <v>0</v>
      </c>
      <c r="X66">
        <v>0</v>
      </c>
      <c r="Y66">
        <v>-4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-4</v>
      </c>
      <c r="W67">
        <v>0</v>
      </c>
      <c r="X67">
        <v>0</v>
      </c>
      <c r="Y67">
        <v>-4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-4</v>
      </c>
      <c r="W68">
        <v>0</v>
      </c>
      <c r="X68">
        <v>0</v>
      </c>
      <c r="Y68">
        <v>-4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-4</v>
      </c>
      <c r="W69">
        <v>0</v>
      </c>
      <c r="X69">
        <v>0</v>
      </c>
      <c r="Y69">
        <v>-4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-4</v>
      </c>
      <c r="W70">
        <v>0</v>
      </c>
      <c r="X70">
        <v>0</v>
      </c>
      <c r="Y70">
        <v>-4</v>
      </c>
      <c r="Z70">
        <v>0</v>
      </c>
    </row>
    <row r="71" spans="7:26">
      <c r="G71" t="s">
        <v>113</v>
      </c>
      <c r="H71" s="73">
        <v>18.649999999999999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18.649999999999999</v>
      </c>
      <c r="V71" s="74">
        <v>-4</v>
      </c>
      <c r="W71">
        <v>18.649999999999999</v>
      </c>
      <c r="X71">
        <v>0</v>
      </c>
      <c r="Y71">
        <v>-4</v>
      </c>
      <c r="Z71">
        <v>0</v>
      </c>
    </row>
    <row r="72" spans="7:26">
      <c r="G72" t="s">
        <v>114</v>
      </c>
      <c r="H72" s="73">
        <v>22.24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22.24</v>
      </c>
      <c r="V72" s="74">
        <v>-4</v>
      </c>
      <c r="W72">
        <v>22.24</v>
      </c>
      <c r="X72">
        <v>0</v>
      </c>
      <c r="Y72">
        <v>-4</v>
      </c>
      <c r="Z72">
        <v>0</v>
      </c>
    </row>
    <row r="73" spans="7:26">
      <c r="G73" t="s">
        <v>115</v>
      </c>
      <c r="H73" s="73">
        <v>18.489999999999998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18.489999999999998</v>
      </c>
      <c r="V73" s="74">
        <v>-4</v>
      </c>
      <c r="W73">
        <v>18.489999999999998</v>
      </c>
      <c r="X73">
        <v>0</v>
      </c>
      <c r="Y73">
        <v>-4</v>
      </c>
      <c r="Z73">
        <v>0</v>
      </c>
    </row>
    <row r="74" spans="7:26">
      <c r="G74" t="s">
        <v>116</v>
      </c>
      <c r="H74" s="73">
        <v>14.45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14.45</v>
      </c>
      <c r="V74" s="74">
        <v>-4</v>
      </c>
      <c r="W74">
        <v>14.45</v>
      </c>
      <c r="X74">
        <v>0</v>
      </c>
      <c r="Y74">
        <v>-4</v>
      </c>
      <c r="Z74">
        <v>0</v>
      </c>
    </row>
    <row r="75" spans="7:26">
      <c r="G75" t="s">
        <v>117</v>
      </c>
      <c r="H75" s="73">
        <v>5.79</v>
      </c>
      <c r="I75" s="46">
        <v>0.75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6.54</v>
      </c>
      <c r="V75" s="74">
        <v>-4</v>
      </c>
      <c r="W75">
        <v>5.79</v>
      </c>
      <c r="X75">
        <v>0.75</v>
      </c>
      <c r="Y75">
        <v>-4</v>
      </c>
      <c r="Z75">
        <v>0</v>
      </c>
    </row>
    <row r="76" spans="7:26">
      <c r="G76" t="s">
        <v>118</v>
      </c>
      <c r="H76" s="73">
        <v>4.3099999999999996</v>
      </c>
      <c r="I76" s="46">
        <v>0.59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4.9000000000000004</v>
      </c>
      <c r="V76" s="74">
        <v>-4</v>
      </c>
      <c r="W76">
        <v>4.3099999999999996</v>
      </c>
      <c r="X76">
        <v>0.59</v>
      </c>
      <c r="Y76">
        <v>-4</v>
      </c>
      <c r="Z76">
        <v>0</v>
      </c>
    </row>
    <row r="77" spans="7:26">
      <c r="G77" t="s">
        <v>119</v>
      </c>
      <c r="H77" s="73">
        <v>4.63</v>
      </c>
      <c r="I77" s="46">
        <v>0.46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5.09</v>
      </c>
      <c r="V77" s="74">
        <v>-4</v>
      </c>
      <c r="W77">
        <v>4.63</v>
      </c>
      <c r="X77">
        <v>0.46</v>
      </c>
      <c r="Y77">
        <v>-4</v>
      </c>
      <c r="Z77">
        <v>0</v>
      </c>
    </row>
    <row r="78" spans="7:26">
      <c r="G78" t="s">
        <v>120</v>
      </c>
      <c r="H78" s="73">
        <v>4.0199999999999996</v>
      </c>
      <c r="I78" s="46">
        <v>0.25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4.2699999999999996</v>
      </c>
      <c r="V78" s="74">
        <v>-4</v>
      </c>
      <c r="W78">
        <v>4.0199999999999996</v>
      </c>
      <c r="X78">
        <v>0.25</v>
      </c>
      <c r="Y78">
        <v>-4</v>
      </c>
      <c r="Z78">
        <v>0</v>
      </c>
    </row>
    <row r="79" spans="7:26">
      <c r="G79" t="s">
        <v>121</v>
      </c>
      <c r="H79" s="73">
        <v>2.04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2.04</v>
      </c>
      <c r="V79" s="74">
        <v>-4</v>
      </c>
      <c r="W79">
        <v>2.04</v>
      </c>
      <c r="X79">
        <v>0</v>
      </c>
      <c r="Y79">
        <v>-4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-4</v>
      </c>
      <c r="W80">
        <v>0</v>
      </c>
      <c r="X80">
        <v>0</v>
      </c>
      <c r="Y80">
        <v>-4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-4</v>
      </c>
      <c r="W81">
        <v>0</v>
      </c>
      <c r="X81">
        <v>0</v>
      </c>
      <c r="Y81">
        <v>-4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-4</v>
      </c>
      <c r="W82">
        <v>0</v>
      </c>
      <c r="X82">
        <v>0</v>
      </c>
      <c r="Y82">
        <v>-4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-4</v>
      </c>
      <c r="W83">
        <v>0</v>
      </c>
      <c r="X83">
        <v>0</v>
      </c>
      <c r="Y83">
        <v>-4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-4</v>
      </c>
      <c r="W84">
        <v>0</v>
      </c>
      <c r="X84">
        <v>0</v>
      </c>
      <c r="Y84">
        <v>-4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-4</v>
      </c>
      <c r="W85">
        <v>0</v>
      </c>
      <c r="X85">
        <v>0</v>
      </c>
      <c r="Y85">
        <v>-4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-4</v>
      </c>
      <c r="W86">
        <v>0</v>
      </c>
      <c r="X86">
        <v>0</v>
      </c>
      <c r="Y86">
        <v>-4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-4</v>
      </c>
      <c r="W87">
        <v>0</v>
      </c>
      <c r="X87">
        <v>0</v>
      </c>
      <c r="Y87">
        <v>-4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0.16</v>
      </c>
      <c r="V88" s="74">
        <v>-4</v>
      </c>
      <c r="W88">
        <v>0</v>
      </c>
      <c r="X88">
        <v>0</v>
      </c>
      <c r="Y88">
        <v>-4</v>
      </c>
      <c r="Z88">
        <v>0.16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0.16</v>
      </c>
      <c r="V89" s="74">
        <v>-4</v>
      </c>
      <c r="W89">
        <v>0</v>
      </c>
      <c r="X89">
        <v>0</v>
      </c>
      <c r="Y89">
        <v>-4</v>
      </c>
      <c r="Z89">
        <v>0.16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0.18</v>
      </c>
      <c r="V90" s="74">
        <v>-4</v>
      </c>
      <c r="W90">
        <v>0</v>
      </c>
      <c r="X90">
        <v>0</v>
      </c>
      <c r="Y90">
        <v>-4</v>
      </c>
      <c r="Z90">
        <v>0.18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0.16</v>
      </c>
      <c r="V91" s="74">
        <v>-4</v>
      </c>
      <c r="W91">
        <v>0</v>
      </c>
      <c r="X91">
        <v>0</v>
      </c>
      <c r="Y91">
        <v>-4</v>
      </c>
      <c r="Z91">
        <v>0.16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0.17</v>
      </c>
      <c r="V92" s="74">
        <v>-4</v>
      </c>
      <c r="W92">
        <v>0</v>
      </c>
      <c r="X92">
        <v>0</v>
      </c>
      <c r="Y92">
        <v>-4</v>
      </c>
      <c r="Z92">
        <v>0.17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0.17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0.17</v>
      </c>
      <c r="V93" s="74">
        <v>-4</v>
      </c>
      <c r="W93">
        <v>0</v>
      </c>
      <c r="X93">
        <v>0</v>
      </c>
      <c r="Y93">
        <v>-4</v>
      </c>
      <c r="Z93">
        <v>0.17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0.16</v>
      </c>
      <c r="V94" s="74">
        <v>-4</v>
      </c>
      <c r="W94">
        <v>0</v>
      </c>
      <c r="X94">
        <v>0</v>
      </c>
      <c r="Y94">
        <v>-4</v>
      </c>
      <c r="Z94">
        <v>0.16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0.17</v>
      </c>
      <c r="V95" s="74">
        <v>-4</v>
      </c>
      <c r="W95">
        <v>0</v>
      </c>
      <c r="X95">
        <v>0</v>
      </c>
      <c r="Y95">
        <v>-4</v>
      </c>
      <c r="Z95">
        <v>0.17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0.09</v>
      </c>
      <c r="V96" s="74">
        <v>-4</v>
      </c>
      <c r="W96">
        <v>0</v>
      </c>
      <c r="X96">
        <v>0</v>
      </c>
      <c r="Y96">
        <v>-4</v>
      </c>
      <c r="Z96">
        <v>0.09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0.19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0.19</v>
      </c>
      <c r="V97" s="74">
        <v>-4</v>
      </c>
      <c r="W97">
        <v>0</v>
      </c>
      <c r="X97">
        <v>0</v>
      </c>
      <c r="Y97">
        <v>-4</v>
      </c>
      <c r="Z97">
        <v>0.19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-4</v>
      </c>
      <c r="W98">
        <v>0</v>
      </c>
      <c r="X98">
        <v>0</v>
      </c>
      <c r="Y98">
        <v>-4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2.3655000000000002E-2</v>
      </c>
      <c r="I99" s="69">
        <f t="shared" ref="I99:BQ99" si="1">SUM(I3:I98)/4000</f>
        <v>5.1249999999999993E-4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4.0249999999999997E-4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2.4570000000000005E-2</v>
      </c>
      <c r="V99" s="70">
        <f t="shared" si="1"/>
        <v>-9.6000000000000002E-2</v>
      </c>
      <c r="W99">
        <f t="shared" si="1"/>
        <v>2.3655000000000002E-2</v>
      </c>
      <c r="X99">
        <f t="shared" si="1"/>
        <v>5.1249999999999993E-4</v>
      </c>
      <c r="Y99">
        <f t="shared" si="1"/>
        <v>-9.6000000000000002E-2</v>
      </c>
      <c r="Z99">
        <f t="shared" si="1"/>
        <v>4.0249999999999997E-4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45219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10.221399999999999</v>
      </c>
      <c r="E3">
        <f>GT_NG!P3</f>
        <v>15.699227284838795</v>
      </c>
      <c r="F3">
        <f>GT_Spot!P3</f>
        <v>0</v>
      </c>
      <c r="G3">
        <f>PPCL_NG!P3</f>
        <v>45.39</v>
      </c>
      <c r="H3">
        <f>PPCL_Spot!P3</f>
        <v>0</v>
      </c>
      <c r="I3">
        <f>Bawana_NG!P3</f>
        <v>117.39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859.09930523056107</v>
      </c>
      <c r="P3" s="36">
        <v>94.3</v>
      </c>
      <c r="Q3" s="36">
        <v>32.545608472746899</v>
      </c>
      <c r="R3" s="38">
        <v>0</v>
      </c>
      <c r="S3" s="38">
        <v>0</v>
      </c>
      <c r="T3" s="37">
        <f>SUMPRODUCT(LTA!J3:AN3,LTA!J$101:AN$101,LTA!J$103:AN$103)</f>
        <v>22.35</v>
      </c>
      <c r="U3" s="37">
        <f>SUMPRODUCT(LTA!J3:AN3,LTA!J$102:AN$102,LTA!J$103:AN$103)</f>
        <v>57.24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-119.82</v>
      </c>
      <c r="AC3">
        <f>SUMIF(B3:AB3,"&gt;0")*$AC$2-SUMIF(B3:AB3,"&lt;0")*($AC$2/(1-$AC$2))+SUMIF(AI3:AR3,"&gt;0")*$AC$2-SUMIF(AI3:AR3,"&lt;0")*($AC$2/(1-$AC$2))</f>
        <v>14.20977304802418</v>
      </c>
      <c r="AD3">
        <f>SUM(B3:AB3,AI3:AR3)-AC3</f>
        <v>1122.7857679401225</v>
      </c>
      <c r="AE3">
        <f>'IDT-1'!B3</f>
        <v>0</v>
      </c>
      <c r="AF3" s="24"/>
      <c r="AG3">
        <f>SUM(AD3:AF3)+AT3</f>
        <v>1122.7857679401225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-118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15.699227284838795</v>
      </c>
      <c r="F4">
        <f>GT_Spot!P4</f>
        <v>0</v>
      </c>
      <c r="G4">
        <f>PPCL_NG!P4</f>
        <v>45.39</v>
      </c>
      <c r="H4">
        <f>PPCL_Spot!P4</f>
        <v>0</v>
      </c>
      <c r="I4">
        <f>Bawana_NG!P4</f>
        <v>117.39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830.2365998974949</v>
      </c>
      <c r="P4" s="36">
        <v>94.3</v>
      </c>
      <c r="Q4" s="36">
        <v>32.545608472746899</v>
      </c>
      <c r="R4" s="38">
        <v>0</v>
      </c>
      <c r="S4" s="38">
        <v>0</v>
      </c>
      <c r="T4" s="37">
        <f>SUMPRODUCT(LTA!J4:AN4,LTA!J$101:AN$101,LTA!J$103:AN$103)</f>
        <v>7</v>
      </c>
      <c r="U4" s="37">
        <f>SUMPRODUCT(LTA!J4:AN4,LTA!J$102:AN$102,LTA!J$103:AN$103)</f>
        <v>57.24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-119.82</v>
      </c>
      <c r="AC4">
        <f t="shared" ref="AC4:AC67" si="0">SUMIF(B4:AB4,"&gt;0")*$AC$2-SUMIF(B4:AB4,"&lt;0")*($AC$2/(1-$AC$2))+SUMIF(AI4:AR4,"&gt;0")*$AC$2-SUMIF(AI4:AR4,"&lt;0")*($AC$2/(1-$AC$2))</f>
        <v>13.731919965871246</v>
      </c>
      <c r="AD4">
        <f t="shared" ref="AD4:AD67" si="1">SUM(B4:AB4,AI4:AR4)-AC4</f>
        <v>1089.0509156892092</v>
      </c>
      <c r="AE4">
        <f>'IDT-1'!B4</f>
        <v>0</v>
      </c>
      <c r="AF4" s="24"/>
      <c r="AG4">
        <f t="shared" ref="AG4:AG67" si="2">SUM(AD4:AF4)+AT4</f>
        <v>1089.0509156892092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-108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15.699227284838795</v>
      </c>
      <c r="F5">
        <f>GT_Spot!P5</f>
        <v>0</v>
      </c>
      <c r="G5">
        <f>PPCL_NG!P5</f>
        <v>45.39</v>
      </c>
      <c r="H5">
        <f>PPCL_Spot!P5</f>
        <v>0</v>
      </c>
      <c r="I5">
        <f>Bawana_NG!P5</f>
        <v>117.39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780.55665442627071</v>
      </c>
      <c r="P5" s="36">
        <v>94.3</v>
      </c>
      <c r="Q5" s="36">
        <v>32.545608472746899</v>
      </c>
      <c r="R5" s="38">
        <v>0</v>
      </c>
      <c r="S5" s="38">
        <v>0</v>
      </c>
      <c r="T5" s="37">
        <f>SUMPRODUCT(LTA!J5:AN5,LTA!J$101:AN$101,LTA!J$103:AN$103)</f>
        <v>7</v>
      </c>
      <c r="U5" s="37">
        <f>SUMPRODUCT(LTA!J5:AN5,LTA!J$102:AN$102,LTA!J$103:AN$103)</f>
        <v>57.24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-119.82</v>
      </c>
      <c r="AC5">
        <f t="shared" si="0"/>
        <v>13.20595517050252</v>
      </c>
      <c r="AD5">
        <f t="shared" si="1"/>
        <v>1049.8969350133539</v>
      </c>
      <c r="AE5">
        <f>'IDT-1'!B5</f>
        <v>0</v>
      </c>
      <c r="AF5" s="24"/>
      <c r="AG5">
        <f t="shared" si="2"/>
        <v>1049.8969350133539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-98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15.699227284838795</v>
      </c>
      <c r="F6">
        <f>GT_Spot!P6</f>
        <v>0</v>
      </c>
      <c r="G6">
        <f>PPCL_NG!P6</f>
        <v>45.39</v>
      </c>
      <c r="H6">
        <f>PPCL_Spot!P6</f>
        <v>0</v>
      </c>
      <c r="I6">
        <f>Bawana_NG!P6</f>
        <v>117.39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761.2267990997999</v>
      </c>
      <c r="P6" s="36">
        <v>94.3</v>
      </c>
      <c r="Q6" s="36">
        <v>32.545608472746899</v>
      </c>
      <c r="R6" s="38">
        <v>0</v>
      </c>
      <c r="S6" s="38">
        <v>0</v>
      </c>
      <c r="T6" s="37">
        <f>SUMPRODUCT(LTA!J6:AN6,LTA!J$101:AN$101,LTA!J$103:AN$103)</f>
        <v>7</v>
      </c>
      <c r="U6" s="37">
        <f>SUMPRODUCT(LTA!J6:AN6,LTA!J$102:AN$102,LTA!J$103:AN$103)</f>
        <v>57.24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-119.82</v>
      </c>
      <c r="AC6">
        <f t="shared" si="0"/>
        <v>12.95594929592982</v>
      </c>
      <c r="AD6">
        <f t="shared" si="1"/>
        <v>1039.8170855614558</v>
      </c>
      <c r="AE6">
        <f>'IDT-1'!B6</f>
        <v>0</v>
      </c>
      <c r="AF6" s="24"/>
      <c r="AG6">
        <f t="shared" si="2"/>
        <v>1039.8170855614558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-89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15.699227284838795</v>
      </c>
      <c r="F7">
        <f>GT_Spot!P7</f>
        <v>0</v>
      </c>
      <c r="G7">
        <f>PPCL_NG!P7</f>
        <v>45.39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761.62473825613097</v>
      </c>
      <c r="P7" s="36">
        <v>94.3</v>
      </c>
      <c r="Q7" s="36">
        <v>32.545608472746899</v>
      </c>
      <c r="R7" s="38">
        <v>0</v>
      </c>
      <c r="S7" s="38">
        <v>0</v>
      </c>
      <c r="T7" s="37">
        <f>SUMPRODUCT(LTA!J7:AN7,LTA!J$101:AN$101,LTA!J$103:AN$103)</f>
        <v>7</v>
      </c>
      <c r="U7" s="37">
        <f>SUMPRODUCT(LTA!J7:AN7,LTA!J$102:AN$102,LTA!J$103:AN$103)</f>
        <v>57.24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-119.82</v>
      </c>
      <c r="AC7">
        <f t="shared" si="0"/>
        <v>13.154937798116508</v>
      </c>
      <c r="AD7">
        <f t="shared" si="1"/>
        <v>1052.1860362156001</v>
      </c>
      <c r="AE7">
        <f>'IDT-1'!B7</f>
        <v>0</v>
      </c>
      <c r="AF7" s="24"/>
      <c r="AG7">
        <f t="shared" si="2"/>
        <v>1052.1860362156001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-94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15.699227284838795</v>
      </c>
      <c r="F8">
        <f>GT_Spot!P8</f>
        <v>0</v>
      </c>
      <c r="G8">
        <f>PPCL_NG!P8</f>
        <v>45.39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763.93378667837692</v>
      </c>
      <c r="P8" s="36">
        <v>94.3</v>
      </c>
      <c r="Q8" s="36">
        <v>32.545608472746899</v>
      </c>
      <c r="R8" s="38">
        <v>0</v>
      </c>
      <c r="S8" s="38">
        <v>0</v>
      </c>
      <c r="T8" s="37">
        <f>SUMPRODUCT(LTA!J8:AN8,LTA!J$101:AN$101,LTA!J$103:AN$103)</f>
        <v>7</v>
      </c>
      <c r="U8" s="37">
        <f>SUMPRODUCT(LTA!J8:AN8,LTA!J$102:AN$102,LTA!J$103:AN$103)</f>
        <v>57.24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-119.82</v>
      </c>
      <c r="AC8">
        <f t="shared" si="0"/>
        <v>13.308429337065204</v>
      </c>
      <c r="AD8">
        <f t="shared" si="1"/>
        <v>1039.3415930988974</v>
      </c>
      <c r="AE8">
        <f>'IDT-1'!B8</f>
        <v>0</v>
      </c>
      <c r="AF8" s="24"/>
      <c r="AG8">
        <f t="shared" si="2"/>
        <v>1039.3415930988974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-109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15.699227284838795</v>
      </c>
      <c r="F9">
        <f>GT_Spot!P9</f>
        <v>0</v>
      </c>
      <c r="G9">
        <f>PPCL_NG!P9</f>
        <v>45.39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705.60554674517653</v>
      </c>
      <c r="P9" s="36">
        <v>94.3</v>
      </c>
      <c r="Q9" s="36">
        <v>32.545608472746899</v>
      </c>
      <c r="R9" s="38">
        <v>0</v>
      </c>
      <c r="S9" s="38">
        <v>0</v>
      </c>
      <c r="T9" s="37">
        <f>SUMPRODUCT(LTA!J9:AN9,LTA!J$101:AN$101,LTA!J$103:AN$103)</f>
        <v>7</v>
      </c>
      <c r="U9" s="37">
        <f>SUMPRODUCT(LTA!J9:AN9,LTA!J$102:AN$102,LTA!J$103:AN$103)</f>
        <v>56.269999999999996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-119.82</v>
      </c>
      <c r="AC9">
        <f t="shared" si="0"/>
        <v>12.351576577065467</v>
      </c>
      <c r="AD9">
        <f t="shared" si="1"/>
        <v>1030.0002059256965</v>
      </c>
      <c r="AE9">
        <f>'IDT-1'!B9</f>
        <v>0</v>
      </c>
      <c r="AF9" s="24"/>
      <c r="AG9">
        <f t="shared" si="2"/>
        <v>1030.0002059256965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15.699227284838795</v>
      </c>
      <c r="F10">
        <f>GT_Spot!P10</f>
        <v>0</v>
      </c>
      <c r="G10">
        <f>PPCL_NG!P10</f>
        <v>45.39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684.83990418814926</v>
      </c>
      <c r="P10" s="36">
        <v>94.3</v>
      </c>
      <c r="Q10" s="36">
        <v>32.545608472746899</v>
      </c>
      <c r="R10" s="38">
        <v>0</v>
      </c>
      <c r="S10" s="38">
        <v>0</v>
      </c>
      <c r="T10" s="37">
        <f>SUMPRODUCT(LTA!J10:AN10,LTA!J$101:AN$101,LTA!J$103:AN$103)</f>
        <v>7</v>
      </c>
      <c r="U10" s="37">
        <f>SUMPRODUCT(LTA!J10:AN10,LTA!J$102:AN$102,LTA!J$103:AN$103)</f>
        <v>56.269999999999996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-119.82</v>
      </c>
      <c r="AC10">
        <f t="shared" si="0"/>
        <v>12.071179519819481</v>
      </c>
      <c r="AD10">
        <f t="shared" si="1"/>
        <v>1020.5149604259154</v>
      </c>
      <c r="AE10">
        <f>'IDT-1'!B10</f>
        <v>0</v>
      </c>
      <c r="AF10" s="24"/>
      <c r="AG10">
        <f t="shared" si="2"/>
        <v>1020.5149604259154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-49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15.699227284838795</v>
      </c>
      <c r="F11">
        <f>GT_Spot!P11</f>
        <v>0</v>
      </c>
      <c r="G11">
        <f>PPCL_NG!P11</f>
        <v>45.39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673.13739718486363</v>
      </c>
      <c r="P11" s="36">
        <v>94.3</v>
      </c>
      <c r="Q11" s="36">
        <v>32.545608472746899</v>
      </c>
      <c r="R11" s="38">
        <v>0</v>
      </c>
      <c r="S11" s="38">
        <v>0</v>
      </c>
      <c r="T11" s="37">
        <f>SUMPRODUCT(LTA!J11:AN11,LTA!J$101:AN$101,LTA!J$103:AN$103)</f>
        <v>7</v>
      </c>
      <c r="U11" s="37">
        <f>SUMPRODUCT(LTA!J11:AN11,LTA!J$102:AN$102,LTA!J$103:AN$103)</f>
        <v>56.269999999999996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-119.82</v>
      </c>
      <c r="AC11">
        <f t="shared" si="0"/>
        <v>11.977075585712763</v>
      </c>
      <c r="AD11">
        <f t="shared" si="1"/>
        <v>1007.9065573567366</v>
      </c>
      <c r="AE11">
        <f>'IDT-1'!B11</f>
        <v>0</v>
      </c>
      <c r="AF11" s="24"/>
      <c r="AG11">
        <f t="shared" si="2"/>
        <v>1007.9065573567366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15.699227284838795</v>
      </c>
      <c r="F12">
        <f>GT_Spot!P12</f>
        <v>0</v>
      </c>
      <c r="G12">
        <f>PPCL_NG!P12</f>
        <v>45.39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694.50279823288429</v>
      </c>
      <c r="P12" s="36">
        <v>94.3</v>
      </c>
      <c r="Q12" s="36">
        <v>32.545608472746899</v>
      </c>
      <c r="R12" s="38">
        <v>0</v>
      </c>
      <c r="S12" s="38">
        <v>0</v>
      </c>
      <c r="T12" s="37">
        <f>SUMPRODUCT(LTA!J12:AN12,LTA!J$101:AN$101,LTA!J$103:AN$103)</f>
        <v>7</v>
      </c>
      <c r="U12" s="37">
        <f>SUMPRODUCT(LTA!J12:AN12,LTA!J$102:AN$102,LTA!J$103:AN$103)</f>
        <v>56.269999999999996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-119.82</v>
      </c>
      <c r="AC12">
        <f t="shared" si="0"/>
        <v>12.449191195645597</v>
      </c>
      <c r="AD12">
        <f t="shared" si="1"/>
        <v>996.79984279482437</v>
      </c>
      <c r="AE12">
        <f>'IDT-1'!B12</f>
        <v>0</v>
      </c>
      <c r="AF12" s="24"/>
      <c r="AG12">
        <f t="shared" si="2"/>
        <v>996.79984279482437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-82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15.699227284838795</v>
      </c>
      <c r="F13">
        <f>GT_Spot!P13</f>
        <v>0</v>
      </c>
      <c r="G13">
        <f>PPCL_NG!P13</f>
        <v>45.39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693.03466542145088</v>
      </c>
      <c r="P13" s="36">
        <v>94.3</v>
      </c>
      <c r="Q13" s="36">
        <v>32.545608472746899</v>
      </c>
      <c r="R13" s="38">
        <v>0</v>
      </c>
      <c r="S13" s="38">
        <v>0</v>
      </c>
      <c r="T13" s="37">
        <f>SUMPRODUCT(LTA!J13:AN13,LTA!J$101:AN$101,LTA!J$103:AN$103)</f>
        <v>7</v>
      </c>
      <c r="U13" s="37">
        <f>SUMPRODUCT(LTA!J13:AN13,LTA!J$102:AN$102,LTA!J$103:AN$103)</f>
        <v>56.269999999999996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-119.82</v>
      </c>
      <c r="AC13">
        <f t="shared" si="0"/>
        <v>12.53393102964913</v>
      </c>
      <c r="AD13">
        <f t="shared" si="1"/>
        <v>984.24697014938749</v>
      </c>
      <c r="AE13">
        <f>'IDT-1'!B13</f>
        <v>0</v>
      </c>
      <c r="AF13" s="24"/>
      <c r="AG13">
        <f t="shared" si="2"/>
        <v>984.24697014938749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-93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15.699227284838795</v>
      </c>
      <c r="F14">
        <f>GT_Spot!P14</f>
        <v>0</v>
      </c>
      <c r="G14">
        <f>PPCL_NG!P14</f>
        <v>45.39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693.03466542145088</v>
      </c>
      <c r="P14" s="36">
        <v>94.3</v>
      </c>
      <c r="Q14" s="36">
        <v>32.545608472746899</v>
      </c>
      <c r="R14" s="38">
        <v>0</v>
      </c>
      <c r="S14" s="38">
        <v>0</v>
      </c>
      <c r="T14" s="37">
        <f>SUMPRODUCT(LTA!J14:AN14,LTA!J$101:AN$101,LTA!J$103:AN$103)</f>
        <v>7</v>
      </c>
      <c r="U14" s="37">
        <f>SUMPRODUCT(LTA!J14:AN14,LTA!J$102:AN$102,LTA!J$103:AN$103)</f>
        <v>56.269999999999996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-119.82</v>
      </c>
      <c r="AC14">
        <f t="shared" si="0"/>
        <v>12.631590432393279</v>
      </c>
      <c r="AD14">
        <f t="shared" si="1"/>
        <v>973.14931074664332</v>
      </c>
      <c r="AE14">
        <f>'IDT-1'!B14</f>
        <v>0</v>
      </c>
      <c r="AF14" s="24"/>
      <c r="AG14">
        <f t="shared" si="2"/>
        <v>973.14931074664332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-104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15.699227284838795</v>
      </c>
      <c r="F15">
        <f>GT_Spot!P15</f>
        <v>0</v>
      </c>
      <c r="G15">
        <f>PPCL_NG!P15</f>
        <v>45.39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692.32778695318257</v>
      </c>
      <c r="P15" s="36">
        <v>94.3</v>
      </c>
      <c r="Q15" s="36">
        <v>32.545608472746899</v>
      </c>
      <c r="R15" s="38">
        <v>0</v>
      </c>
      <c r="S15" s="38">
        <v>0</v>
      </c>
      <c r="T15" s="37">
        <f>SUMPRODUCT(LTA!J15:AN15,LTA!J$101:AN$101,LTA!J$103:AN$103)</f>
        <v>7</v>
      </c>
      <c r="U15" s="37">
        <f>SUMPRODUCT(LTA!J15:AN15,LTA!J$102:AN$102,LTA!J$103:AN$103)</f>
        <v>56.269999999999996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-119.82</v>
      </c>
      <c r="AC15">
        <f t="shared" si="0"/>
        <v>12.56322300921715</v>
      </c>
      <c r="AD15">
        <f t="shared" si="1"/>
        <v>979.51079970155115</v>
      </c>
      <c r="AE15">
        <f>'IDT-1'!B15</f>
        <v>0</v>
      </c>
      <c r="AF15" s="24"/>
      <c r="AG15">
        <f t="shared" si="2"/>
        <v>979.51079970155115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-97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15.699227284838795</v>
      </c>
      <c r="F16">
        <f>GT_Spot!P16</f>
        <v>0</v>
      </c>
      <c r="G16">
        <f>PPCL_NG!P16</f>
        <v>45.39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670.96238590516191</v>
      </c>
      <c r="P16" s="36">
        <v>94.3</v>
      </c>
      <c r="Q16" s="36">
        <v>32.545608472746899</v>
      </c>
      <c r="R16" s="38">
        <v>0</v>
      </c>
      <c r="S16" s="38">
        <v>0</v>
      </c>
      <c r="T16" s="37">
        <f>SUMPRODUCT(LTA!J16:AN16,LTA!J$101:AN$101,LTA!J$103:AN$103)</f>
        <v>7</v>
      </c>
      <c r="U16" s="37">
        <f>SUMPRODUCT(LTA!J16:AN16,LTA!J$102:AN$102,LTA!J$103:AN$103)</f>
        <v>56.269999999999996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-119.82</v>
      </c>
      <c r="AC16">
        <f t="shared" si="0"/>
        <v>12.224279312117249</v>
      </c>
      <c r="AD16">
        <f t="shared" si="1"/>
        <v>975.48434235063041</v>
      </c>
      <c r="AE16">
        <f>'IDT-1'!B16</f>
        <v>0</v>
      </c>
      <c r="AF16" s="24"/>
      <c r="AG16">
        <f t="shared" si="2"/>
        <v>975.48434235063041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15.699227284838795</v>
      </c>
      <c r="F17">
        <f>GT_Spot!P17</f>
        <v>0</v>
      </c>
      <c r="G17">
        <f>PPCL_NG!P17</f>
        <v>45.39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670.79957935318259</v>
      </c>
      <c r="P17" s="36">
        <v>94.3</v>
      </c>
      <c r="Q17" s="36">
        <v>32.545608472746899</v>
      </c>
      <c r="R17" s="38">
        <v>0</v>
      </c>
      <c r="S17" s="38">
        <v>0</v>
      </c>
      <c r="T17" s="37">
        <f>SUMPRODUCT(LTA!J17:AN17,LTA!J$101:AN$101,LTA!J$103:AN$103)</f>
        <v>7</v>
      </c>
      <c r="U17" s="37">
        <f>SUMPRODUCT(LTA!J17:AN17,LTA!J$102:AN$102,LTA!J$103:AN$103)</f>
        <v>56.269999999999996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-119.82</v>
      </c>
      <c r="AC17">
        <f t="shared" si="0"/>
        <v>12.213968486937635</v>
      </c>
      <c r="AD17">
        <f t="shared" si="1"/>
        <v>976.33184662383053</v>
      </c>
      <c r="AE17">
        <f>'IDT-1'!B17</f>
        <v>0</v>
      </c>
      <c r="AF17" s="24"/>
      <c r="AG17">
        <f t="shared" si="2"/>
        <v>976.33184662383053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-79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15.699227284838795</v>
      </c>
      <c r="F18">
        <f>GT_Spot!P18</f>
        <v>0</v>
      </c>
      <c r="G18">
        <f>PPCL_NG!P18</f>
        <v>45.39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670.79957935318259</v>
      </c>
      <c r="P18" s="36">
        <v>94.3</v>
      </c>
      <c r="Q18" s="36">
        <v>32.545608472746899</v>
      </c>
      <c r="R18" s="38">
        <v>0</v>
      </c>
      <c r="S18" s="38">
        <v>0</v>
      </c>
      <c r="T18" s="37">
        <f>SUMPRODUCT(LTA!J18:AN18,LTA!J$101:AN$101,LTA!J$103:AN$103)</f>
        <v>7</v>
      </c>
      <c r="U18" s="37">
        <f>SUMPRODUCT(LTA!J18:AN18,LTA!J$102:AN$102,LTA!J$103:AN$103)</f>
        <v>56.269999999999996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-119.82</v>
      </c>
      <c r="AC18">
        <f t="shared" si="0"/>
        <v>12.187334104371049</v>
      </c>
      <c r="AD18">
        <f t="shared" si="1"/>
        <v>979.35848100639714</v>
      </c>
      <c r="AE18">
        <f>'IDT-1'!B18</f>
        <v>0</v>
      </c>
      <c r="AF18" s="24"/>
      <c r="AG18">
        <f t="shared" si="2"/>
        <v>979.35848100639714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-76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15.699227284838795</v>
      </c>
      <c r="F19">
        <f>GT_Spot!P19</f>
        <v>0</v>
      </c>
      <c r="G19">
        <f>PPCL_NG!P19</f>
        <v>45.39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660.48915065318261</v>
      </c>
      <c r="P19" s="36">
        <v>94.3</v>
      </c>
      <c r="Q19" s="36">
        <v>32.545608472746899</v>
      </c>
      <c r="R19" s="38">
        <v>0</v>
      </c>
      <c r="S19" s="38">
        <v>0</v>
      </c>
      <c r="T19" s="37">
        <f>SUMPRODUCT(LTA!J19:AN19,LTA!J$101:AN$101,LTA!J$103:AN$103)</f>
        <v>7</v>
      </c>
      <c r="U19" s="37">
        <f>SUMPRODUCT(LTA!J19:AN19,LTA!J$102:AN$102,LTA!J$103:AN$103)</f>
        <v>65.2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-119.82</v>
      </c>
      <c r="AC19">
        <f t="shared" si="0"/>
        <v>11.997623781367142</v>
      </c>
      <c r="AD19">
        <f t="shared" si="1"/>
        <v>998.1677626294013</v>
      </c>
      <c r="AE19">
        <f>'IDT-1'!B19</f>
        <v>0</v>
      </c>
      <c r="AF19" s="24"/>
      <c r="AG19">
        <f t="shared" si="2"/>
        <v>998.1677626294013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-56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15.699227284838795</v>
      </c>
      <c r="F20">
        <f>GT_Spot!P20</f>
        <v>0</v>
      </c>
      <c r="G20">
        <f>PPCL_NG!P20</f>
        <v>45.39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660.48915065318261</v>
      </c>
      <c r="P20" s="36">
        <v>94.3</v>
      </c>
      <c r="Q20" s="36">
        <v>32.545608472746899</v>
      </c>
      <c r="R20" s="38">
        <v>0</v>
      </c>
      <c r="S20" s="38">
        <v>0</v>
      </c>
      <c r="T20" s="37">
        <f>SUMPRODUCT(LTA!J20:AN20,LTA!J$101:AN$101,LTA!J$103:AN$103)</f>
        <v>7</v>
      </c>
      <c r="U20" s="37">
        <f>SUMPRODUCT(LTA!J20:AN20,LTA!J$102:AN$102,LTA!J$103:AN$103)</f>
        <v>64.56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-119.82</v>
      </c>
      <c r="AC20">
        <f t="shared" si="0"/>
        <v>11.841063613489823</v>
      </c>
      <c r="AD20">
        <f t="shared" si="1"/>
        <v>1014.6843227972785</v>
      </c>
      <c r="AE20">
        <f>'IDT-1'!B20</f>
        <v>0</v>
      </c>
      <c r="AF20" s="24"/>
      <c r="AG20">
        <f t="shared" si="2"/>
        <v>1014.6843227972785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-39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15.699227284838795</v>
      </c>
      <c r="F21">
        <f>GT_Spot!P21</f>
        <v>0</v>
      </c>
      <c r="G21">
        <f>PPCL_NG!P21</f>
        <v>45.39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662.36377405318262</v>
      </c>
      <c r="P21" s="36">
        <v>94.3</v>
      </c>
      <c r="Q21" s="36">
        <v>32.545608472746899</v>
      </c>
      <c r="R21" s="38">
        <v>0</v>
      </c>
      <c r="S21" s="38">
        <v>0</v>
      </c>
      <c r="T21" s="37">
        <f>SUMPRODUCT(LTA!J21:AN21,LTA!J$101:AN$101,LTA!J$103:AN$103)</f>
        <v>7</v>
      </c>
      <c r="U21" s="37">
        <f>SUMPRODUCT(LTA!J21:AN21,LTA!J$102:AN$102,LTA!J$103:AN$103)</f>
        <v>63.319999999999993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-119.82</v>
      </c>
      <c r="AC21">
        <f t="shared" si="0"/>
        <v>11.669085748965916</v>
      </c>
      <c r="AD21">
        <f t="shared" si="1"/>
        <v>1035.4909240618024</v>
      </c>
      <c r="AE21">
        <f>'IDT-1'!B21</f>
        <v>0</v>
      </c>
      <c r="AF21" s="24"/>
      <c r="AG21">
        <f t="shared" si="2"/>
        <v>1035.4909240618024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15.699227284838795</v>
      </c>
      <c r="F22">
        <f>GT_Spot!P22</f>
        <v>0</v>
      </c>
      <c r="G22">
        <f>PPCL_NG!P22</f>
        <v>45.39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663.10020887567521</v>
      </c>
      <c r="P22" s="36">
        <v>94.3</v>
      </c>
      <c r="Q22" s="36">
        <v>32.545608472746899</v>
      </c>
      <c r="R22" s="38">
        <v>0</v>
      </c>
      <c r="S22" s="38">
        <v>0</v>
      </c>
      <c r="T22" s="37">
        <f>SUMPRODUCT(LTA!J22:AN22,LTA!J$101:AN$101,LTA!J$103:AN$103)</f>
        <v>7</v>
      </c>
      <c r="U22" s="37">
        <f>SUMPRODUCT(LTA!J22:AN22,LTA!J$102:AN$102,LTA!J$103:AN$103)</f>
        <v>61.989999999999995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-119.82</v>
      </c>
      <c r="AC22">
        <f t="shared" si="0"/>
        <v>11.495177952482139</v>
      </c>
      <c r="AD22">
        <f t="shared" si="1"/>
        <v>1054.0712666807788</v>
      </c>
      <c r="AE22">
        <f>'IDT-1'!B22</f>
        <v>0</v>
      </c>
      <c r="AF22" s="24"/>
      <c r="AG22">
        <f t="shared" si="2"/>
        <v>1054.0712666807788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15.699227284838795</v>
      </c>
      <c r="F23">
        <f>GT_Spot!P23</f>
        <v>0</v>
      </c>
      <c r="G23">
        <f>PPCL_NG!P23</f>
        <v>45.39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694.84370150402617</v>
      </c>
      <c r="P23" s="36">
        <v>94.3</v>
      </c>
      <c r="Q23" s="36">
        <v>32.545608472746899</v>
      </c>
      <c r="R23" s="38">
        <v>0</v>
      </c>
      <c r="S23" s="38">
        <v>0</v>
      </c>
      <c r="T23" s="37">
        <f>SUMPRODUCT(LTA!J23:AN23,LTA!J$101:AN$101,LTA!J$103:AN$103)</f>
        <v>7</v>
      </c>
      <c r="U23" s="37">
        <f>SUMPRODUCT(LTA!J23:AN23,LTA!J$102:AN$102,LTA!J$103:AN$103)</f>
        <v>61.120000000000005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-119.82</v>
      </c>
      <c r="AC23">
        <f t="shared" si="0"/>
        <v>11.826440687611626</v>
      </c>
      <c r="AD23">
        <f t="shared" si="1"/>
        <v>1091.383496574</v>
      </c>
      <c r="AE23">
        <f>'IDT-1'!B23</f>
        <v>0</v>
      </c>
      <c r="AF23" s="24"/>
      <c r="AG23">
        <f t="shared" si="2"/>
        <v>1091.383496574</v>
      </c>
      <c r="AI23" s="34">
        <f>PXIL!H23</f>
        <v>0</v>
      </c>
      <c r="AJ23" s="34">
        <f>PXIL!N23</f>
        <v>0</v>
      </c>
      <c r="AK23" s="34">
        <f>RTM_IEX!H23</f>
        <v>6.77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15.699227284838795</v>
      </c>
      <c r="F24">
        <f>GT_Spot!P24</f>
        <v>0</v>
      </c>
      <c r="G24">
        <f>PPCL_NG!P24</f>
        <v>45.39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716.33949706031603</v>
      </c>
      <c r="P24" s="36">
        <v>94.3</v>
      </c>
      <c r="Q24" s="36">
        <v>32.545608472746899</v>
      </c>
      <c r="R24" s="38">
        <v>0</v>
      </c>
      <c r="S24" s="38">
        <v>0</v>
      </c>
      <c r="T24" s="37">
        <f>SUMPRODUCT(LTA!J24:AN24,LTA!J$101:AN$101,LTA!J$103:AN$103)</f>
        <v>7</v>
      </c>
      <c r="U24" s="37">
        <f>SUMPRODUCT(LTA!J24:AN24,LTA!J$102:AN$102,LTA!J$103:AN$103)</f>
        <v>59.899999999999991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-119.82</v>
      </c>
      <c r="AC24">
        <f t="shared" si="0"/>
        <v>12.174971688506981</v>
      </c>
      <c r="AD24">
        <f t="shared" si="1"/>
        <v>1130.6407611293948</v>
      </c>
      <c r="AE24">
        <f>'IDT-1'!B24</f>
        <v>0</v>
      </c>
      <c r="AF24" s="24"/>
      <c r="AG24">
        <f t="shared" si="2"/>
        <v>1130.6407611293948</v>
      </c>
      <c r="AI24" s="34">
        <f>PXIL!H24</f>
        <v>0</v>
      </c>
      <c r="AJ24" s="34">
        <f>PXIL!N24</f>
        <v>0</v>
      </c>
      <c r="AK24" s="34">
        <f>RTM_IEX!H24</f>
        <v>26.1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10.34656</v>
      </c>
      <c r="E25">
        <f>GT_NG!P25</f>
        <v>15.699227284838795</v>
      </c>
      <c r="F25">
        <f>GT_Spot!P25</f>
        <v>0</v>
      </c>
      <c r="G25">
        <f>PPCL_NG!P25</f>
        <v>45.39</v>
      </c>
      <c r="H25">
        <f>PPCL_Spot!P25</f>
        <v>0</v>
      </c>
      <c r="I25">
        <f>Bawana_NG!P25</f>
        <v>134.61000000000004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745.75620786530862</v>
      </c>
      <c r="P25" s="36">
        <v>94.3</v>
      </c>
      <c r="Q25" s="36">
        <v>32.545608472746899</v>
      </c>
      <c r="R25" s="38">
        <v>0</v>
      </c>
      <c r="S25" s="38">
        <v>0</v>
      </c>
      <c r="T25" s="37">
        <f>SUMPRODUCT(LTA!J25:AN25,LTA!J$101:AN$101,LTA!J$103:AN$103)</f>
        <v>7</v>
      </c>
      <c r="U25" s="37">
        <f>SUMPRODUCT(LTA!J25:AN25,LTA!J$102:AN$102,LTA!J$103:AN$103)</f>
        <v>59.129999999999995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-119.82</v>
      </c>
      <c r="AC25">
        <f t="shared" si="0"/>
        <v>12.504636151590914</v>
      </c>
      <c r="AD25">
        <f t="shared" si="1"/>
        <v>1167.7729674713034</v>
      </c>
      <c r="AE25">
        <f>'IDT-1'!B25</f>
        <v>0</v>
      </c>
      <c r="AF25" s="24"/>
      <c r="AG25">
        <f t="shared" si="2"/>
        <v>1167.7729674713034</v>
      </c>
      <c r="AI25" s="34">
        <f>PXIL!H25</f>
        <v>0</v>
      </c>
      <c r="AJ25" s="34">
        <f>PXIL!N25</f>
        <v>0</v>
      </c>
      <c r="AK25" s="34">
        <f>RTM_IEX!H25</f>
        <v>34.79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10.34656</v>
      </c>
      <c r="E26">
        <f>GT_NG!P26</f>
        <v>15.699227284838795</v>
      </c>
      <c r="F26">
        <f>GT_Spot!P26</f>
        <v>0</v>
      </c>
      <c r="G26">
        <f>PPCL_NG!P26</f>
        <v>45.39</v>
      </c>
      <c r="H26">
        <f>PPCL_Spot!P26</f>
        <v>0</v>
      </c>
      <c r="I26">
        <f>Bawana_NG!P26</f>
        <v>134.61000000000004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768.79592063270002</v>
      </c>
      <c r="P26" s="36">
        <v>94.3</v>
      </c>
      <c r="Q26" s="36">
        <v>32.545608472746899</v>
      </c>
      <c r="R26" s="38">
        <v>0</v>
      </c>
      <c r="S26" s="38">
        <v>0</v>
      </c>
      <c r="T26" s="37">
        <f>SUMPRODUCT(LTA!J26:AN26,LTA!J$101:AN$101,LTA!J$103:AN$103)</f>
        <v>7</v>
      </c>
      <c r="U26" s="37">
        <f>SUMPRODUCT(LTA!J26:AN26,LTA!J$102:AN$102,LTA!J$103:AN$103)</f>
        <v>58.28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-119.82</v>
      </c>
      <c r="AC26">
        <f t="shared" si="0"/>
        <v>12.887081623943956</v>
      </c>
      <c r="AD26">
        <f t="shared" si="1"/>
        <v>1210.8502347663416</v>
      </c>
      <c r="AE26">
        <f>'IDT-1'!B26</f>
        <v>0</v>
      </c>
      <c r="AF26" s="24"/>
      <c r="AG26">
        <f t="shared" si="2"/>
        <v>1210.8502347663416</v>
      </c>
      <c r="AI26" s="34">
        <f>PXIL!H26</f>
        <v>0</v>
      </c>
      <c r="AJ26" s="34">
        <f>PXIL!N26</f>
        <v>0</v>
      </c>
      <c r="AK26" s="34">
        <f>RTM_IEX!H26</f>
        <v>56.06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10.34656</v>
      </c>
      <c r="E27">
        <f>GT_NG!P27</f>
        <v>15.699227284838795</v>
      </c>
      <c r="F27">
        <f>GT_Spot!P27</f>
        <v>0</v>
      </c>
      <c r="G27">
        <f>PPCL_NG!P27</f>
        <v>44.997152078982346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830.17443565441511</v>
      </c>
      <c r="P27" s="36">
        <v>94.3</v>
      </c>
      <c r="Q27" s="36">
        <v>32.545608472746899</v>
      </c>
      <c r="R27" s="38">
        <v>0.24</v>
      </c>
      <c r="S27" s="38">
        <v>0</v>
      </c>
      <c r="T27" s="37">
        <f>SUMPRODUCT(LTA!J27:AN27,LTA!J$101:AN$101,LTA!J$103:AN$103)</f>
        <v>7</v>
      </c>
      <c r="U27" s="37">
        <f>SUMPRODUCT(LTA!J27:AN27,LTA!J$102:AN$102,LTA!J$103:AN$103)</f>
        <v>57.43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-222.29</v>
      </c>
      <c r="AC27">
        <f t="shared" si="0"/>
        <v>14.464617221629448</v>
      </c>
      <c r="AD27">
        <f t="shared" si="1"/>
        <v>1182.6883662693535</v>
      </c>
      <c r="AE27">
        <f>'IDT-1'!B27</f>
        <v>92</v>
      </c>
      <c r="AF27" s="24"/>
      <c r="AG27">
        <f t="shared" si="2"/>
        <v>1274.6883662693535</v>
      </c>
      <c r="AI27" s="34">
        <f>PXIL!H27</f>
        <v>0</v>
      </c>
      <c r="AJ27" s="34">
        <f>PXIL!N27</f>
        <v>0</v>
      </c>
      <c r="AK27" s="34">
        <f>RTM_IEX!H27</f>
        <v>71.52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10.34656</v>
      </c>
      <c r="E28">
        <f>GT_NG!P28</f>
        <v>15.699227284838795</v>
      </c>
      <c r="F28">
        <f>GT_Spot!P28</f>
        <v>0</v>
      </c>
      <c r="G28">
        <f>PPCL_NG!P28</f>
        <v>44.997152078982346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883.79296305555567</v>
      </c>
      <c r="P28" s="36">
        <v>94.3</v>
      </c>
      <c r="Q28" s="36">
        <v>32.545608472746899</v>
      </c>
      <c r="R28" s="38">
        <v>1.4252013422818794</v>
      </c>
      <c r="S28" s="38">
        <v>0</v>
      </c>
      <c r="T28" s="37">
        <f>SUMPRODUCT(LTA!J28:AN28,LTA!J$101:AN$101,LTA!J$103:AN$103)</f>
        <v>7</v>
      </c>
      <c r="U28" s="37">
        <f>SUMPRODUCT(LTA!J28:AN28,LTA!J$102:AN$102,LTA!J$103:AN$103)</f>
        <v>56.93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-222.29</v>
      </c>
      <c r="AC28">
        <f t="shared" si="0"/>
        <v>14.968010034571568</v>
      </c>
      <c r="AD28">
        <f t="shared" si="1"/>
        <v>1239.3887021998341</v>
      </c>
      <c r="AE28">
        <f>'IDT-1'!B28</f>
        <v>105</v>
      </c>
      <c r="AF28" s="24"/>
      <c r="AG28">
        <f t="shared" si="2"/>
        <v>1344.3887021998341</v>
      </c>
      <c r="AI28" s="34">
        <f>PXIL!H28</f>
        <v>0</v>
      </c>
      <c r="AJ28" s="34">
        <f>PXIL!N28</f>
        <v>0</v>
      </c>
      <c r="AK28" s="34">
        <f>RTM_IEX!H28</f>
        <v>74.42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10.34656</v>
      </c>
      <c r="E29">
        <f>GT_NG!P29</f>
        <v>15.699227284838795</v>
      </c>
      <c r="F29">
        <f>GT_Spot!P29</f>
        <v>0</v>
      </c>
      <c r="G29">
        <f>PPCL_NG!P29</f>
        <v>44.997152078982346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892.22876835555553</v>
      </c>
      <c r="P29" s="36">
        <v>94.3</v>
      </c>
      <c r="Q29" s="36">
        <v>32.545608472746899</v>
      </c>
      <c r="R29" s="38">
        <v>5.72</v>
      </c>
      <c r="S29" s="38">
        <v>0</v>
      </c>
      <c r="T29" s="37">
        <f>SUMPRODUCT(LTA!J29:AN29,LTA!J$101:AN$101,LTA!J$103:AN$103)</f>
        <v>8.49</v>
      </c>
      <c r="U29" s="37">
        <f>SUMPRODUCT(LTA!J29:AN29,LTA!J$102:AN$102,LTA!J$103:AN$103)</f>
        <v>56.54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-222.29</v>
      </c>
      <c r="AC29">
        <f t="shared" si="0"/>
        <v>15.191799349399483</v>
      </c>
      <c r="AD29">
        <f t="shared" si="1"/>
        <v>1264.595516842724</v>
      </c>
      <c r="AE29">
        <f>'IDT-1'!B29</f>
        <v>121</v>
      </c>
      <c r="AF29" s="24"/>
      <c r="AG29">
        <f t="shared" si="2"/>
        <v>1385.595516842724</v>
      </c>
      <c r="AI29" s="34">
        <f>PXIL!H29</f>
        <v>0</v>
      </c>
      <c r="AJ29" s="34">
        <f>PXIL!N29</f>
        <v>0</v>
      </c>
      <c r="AK29" s="34">
        <f>RTM_IEX!H29</f>
        <v>86.02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10.34656</v>
      </c>
      <c r="E30">
        <f>GT_NG!P30</f>
        <v>15.699227284838795</v>
      </c>
      <c r="F30">
        <f>GT_Spot!P30</f>
        <v>0</v>
      </c>
      <c r="G30">
        <f>PPCL_NG!P30</f>
        <v>44.997152078982346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892.22876835555553</v>
      </c>
      <c r="P30" s="36">
        <v>94.3</v>
      </c>
      <c r="Q30" s="36">
        <v>32.545608472746899</v>
      </c>
      <c r="R30" s="38">
        <v>17.990000000000002</v>
      </c>
      <c r="S30" s="38">
        <v>0</v>
      </c>
      <c r="T30" s="37">
        <f>SUMPRODUCT(LTA!J30:AN30,LTA!J$101:AN$101,LTA!J$103:AN$103)</f>
        <v>13.489999999999998</v>
      </c>
      <c r="U30" s="37">
        <f>SUMPRODUCT(LTA!J30:AN30,LTA!J$102:AN$102,LTA!J$103:AN$103)</f>
        <v>56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-222.29</v>
      </c>
      <c r="AC30">
        <f t="shared" si="0"/>
        <v>15.585687349399484</v>
      </c>
      <c r="AD30">
        <f t="shared" si="1"/>
        <v>1308.9616288427239</v>
      </c>
      <c r="AE30">
        <f>'IDT-1'!B30</f>
        <v>93</v>
      </c>
      <c r="AF30" s="24"/>
      <c r="AG30">
        <f t="shared" si="2"/>
        <v>1401.9616288427239</v>
      </c>
      <c r="AI30" s="34">
        <f>PXIL!H30</f>
        <v>0</v>
      </c>
      <c r="AJ30" s="34">
        <f>PXIL!N30</f>
        <v>0</v>
      </c>
      <c r="AK30" s="34">
        <f>RTM_IEX!H30</f>
        <v>114.05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10.34656</v>
      </c>
      <c r="E31">
        <f>GT_NG!P31</f>
        <v>15.699227284838795</v>
      </c>
      <c r="F31">
        <f>GT_Spot!P31</f>
        <v>0</v>
      </c>
      <c r="G31">
        <f>PPCL_NG!P31</f>
        <v>44.997152078982346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877.9944655115936</v>
      </c>
      <c r="P31" s="36">
        <v>94.3</v>
      </c>
      <c r="Q31" s="36">
        <v>32.545608472746899</v>
      </c>
      <c r="R31" s="38">
        <v>36.949999999999996</v>
      </c>
      <c r="S31" s="38">
        <v>0</v>
      </c>
      <c r="T31" s="37">
        <f>SUMPRODUCT(LTA!J31:AN31,LTA!J$101:AN$101,LTA!J$103:AN$103)</f>
        <v>28.92</v>
      </c>
      <c r="U31" s="37">
        <f>SUMPRODUCT(LTA!J31:AN31,LTA!J$102:AN$102,LTA!J$103:AN$103)</f>
        <v>55.67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-222.29</v>
      </c>
      <c r="AC31">
        <f t="shared" si="0"/>
        <v>15.709993484372623</v>
      </c>
      <c r="AD31">
        <f t="shared" si="1"/>
        <v>1322.9630198637892</v>
      </c>
      <c r="AE31">
        <f>'IDT-1'!B31</f>
        <v>57</v>
      </c>
      <c r="AF31" s="24"/>
      <c r="AG31">
        <f t="shared" si="2"/>
        <v>1379.9630198637892</v>
      </c>
      <c r="AI31" s="34">
        <f>PXIL!H31</f>
        <v>0</v>
      </c>
      <c r="AJ31" s="34">
        <f>PXIL!N31</f>
        <v>0</v>
      </c>
      <c r="AK31" s="34">
        <f>RTM_IEX!H31</f>
        <v>108.25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10.34656</v>
      </c>
      <c r="E32">
        <f>GT_NG!P32</f>
        <v>15.699227284838795</v>
      </c>
      <c r="F32">
        <f>GT_Spot!P32</f>
        <v>0</v>
      </c>
      <c r="G32">
        <f>PPCL_NG!P32</f>
        <v>44.997152078982346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806.62188701556488</v>
      </c>
      <c r="P32" s="36">
        <v>94.3</v>
      </c>
      <c r="Q32" s="36">
        <v>32.545608472746899</v>
      </c>
      <c r="R32" s="38">
        <v>43</v>
      </c>
      <c r="S32" s="38">
        <v>0</v>
      </c>
      <c r="T32" s="37">
        <f>SUMPRODUCT(LTA!J32:AN32,LTA!J$101:AN$101,LTA!J$103:AN$103)</f>
        <v>51.480000000000004</v>
      </c>
      <c r="U32" s="37">
        <f>SUMPRODUCT(LTA!J32:AN32,LTA!J$102:AN$102,LTA!J$103:AN$103)</f>
        <v>55.67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-222.29</v>
      </c>
      <c r="AC32">
        <f t="shared" si="0"/>
        <v>15.393170793607569</v>
      </c>
      <c r="AD32">
        <f t="shared" si="1"/>
        <v>1287.2772640585254</v>
      </c>
      <c r="AE32">
        <f>'IDT-1'!B32</f>
        <v>69</v>
      </c>
      <c r="AF32" s="24"/>
      <c r="AG32">
        <f t="shared" si="2"/>
        <v>1356.2772640585254</v>
      </c>
      <c r="AI32" s="34">
        <f>PXIL!H32</f>
        <v>0</v>
      </c>
      <c r="AJ32" s="34">
        <f>PXIL!N32</f>
        <v>0</v>
      </c>
      <c r="AK32" s="34">
        <f>RTM_IEX!H32</f>
        <v>115.01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10.34656</v>
      </c>
      <c r="E33">
        <f>GT_NG!P33</f>
        <v>15.699227284838795</v>
      </c>
      <c r="F33">
        <f>GT_Spot!P33</f>
        <v>0</v>
      </c>
      <c r="G33">
        <f>PPCL_NG!P33</f>
        <v>44.997152078982346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754.65539497904001</v>
      </c>
      <c r="P33" s="36">
        <v>94.3</v>
      </c>
      <c r="Q33" s="36">
        <v>32.545608472746899</v>
      </c>
      <c r="R33" s="38">
        <v>45.499999999999993</v>
      </c>
      <c r="S33" s="38">
        <v>0</v>
      </c>
      <c r="T33" s="37">
        <f>SUMPRODUCT(LTA!J33:AN33,LTA!J$101:AN$101,LTA!J$103:AN$103)</f>
        <v>89.75</v>
      </c>
      <c r="U33" s="37">
        <f>SUMPRODUCT(LTA!J33:AN33,LTA!J$102:AN$102,LTA!J$103:AN$103)</f>
        <v>55.67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-222.29</v>
      </c>
      <c r="AC33">
        <f t="shared" si="0"/>
        <v>15.175577663686148</v>
      </c>
      <c r="AD33">
        <f t="shared" si="1"/>
        <v>1262.7683651519219</v>
      </c>
      <c r="AE33">
        <f>'IDT-1'!B33</f>
        <v>52</v>
      </c>
      <c r="AF33" s="24"/>
      <c r="AG33">
        <f t="shared" si="2"/>
        <v>1314.7683651519219</v>
      </c>
      <c r="AI33" s="34">
        <f>PXIL!H33</f>
        <v>0</v>
      </c>
      <c r="AJ33" s="34">
        <f>PXIL!N33</f>
        <v>0</v>
      </c>
      <c r="AK33" s="34">
        <f>RTM_IEX!H33</f>
        <v>101.48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10.34656</v>
      </c>
      <c r="E34">
        <f>GT_NG!P34</f>
        <v>15.699227284838795</v>
      </c>
      <c r="F34">
        <f>GT_Spot!P34</f>
        <v>0</v>
      </c>
      <c r="G34">
        <f>PPCL_NG!P34</f>
        <v>44.997152078982346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713.79240481469662</v>
      </c>
      <c r="P34" s="36">
        <v>94.3</v>
      </c>
      <c r="Q34" s="36">
        <v>32.545608472746899</v>
      </c>
      <c r="R34" s="38">
        <v>45.999999999999993</v>
      </c>
      <c r="S34" s="38">
        <v>0</v>
      </c>
      <c r="T34" s="37">
        <f>SUMPRODUCT(LTA!J34:AN34,LTA!J$101:AN$101,LTA!J$103:AN$103)</f>
        <v>129.25</v>
      </c>
      <c r="U34" s="37">
        <f>SUMPRODUCT(LTA!J34:AN34,LTA!J$102:AN$102,LTA!J$103:AN$103)</f>
        <v>55.67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-222.29</v>
      </c>
      <c r="AC34">
        <f t="shared" si="0"/>
        <v>15.219023350239926</v>
      </c>
      <c r="AD34">
        <f t="shared" si="1"/>
        <v>1267.6619293010247</v>
      </c>
      <c r="AE34">
        <f>'IDT-1'!B34</f>
        <v>37</v>
      </c>
      <c r="AF34" s="24"/>
      <c r="AG34">
        <f t="shared" si="2"/>
        <v>1304.6619293010247</v>
      </c>
      <c r="AI34" s="34">
        <f>PXIL!H34</f>
        <v>0</v>
      </c>
      <c r="AJ34" s="34">
        <f>PXIL!N34</f>
        <v>0</v>
      </c>
      <c r="AK34" s="34">
        <f>RTM_IEX!H34</f>
        <v>107.28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10.34656</v>
      </c>
      <c r="E35">
        <f>GT_NG!P35</f>
        <v>15.699227284838795</v>
      </c>
      <c r="F35">
        <f>GT_Spot!P35</f>
        <v>0</v>
      </c>
      <c r="G35">
        <f>PPCL_NG!P35</f>
        <v>44.997152078982346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691.32858019798709</v>
      </c>
      <c r="P35" s="36">
        <v>94.3</v>
      </c>
      <c r="Q35" s="36">
        <v>32.545608472746899</v>
      </c>
      <c r="R35" s="38">
        <v>46.999999999999993</v>
      </c>
      <c r="S35" s="38">
        <v>0</v>
      </c>
      <c r="T35" s="37">
        <f>SUMPRODUCT(LTA!J35:AN35,LTA!J$101:AN$101,LTA!J$103:AN$103)</f>
        <v>159.52999999999997</v>
      </c>
      <c r="U35" s="37">
        <f>SUMPRODUCT(LTA!J35:AN35,LTA!J$102:AN$102,LTA!J$103:AN$103)</f>
        <v>54.71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-222.29</v>
      </c>
      <c r="AC35">
        <f t="shared" si="0"/>
        <v>15.452277693612881</v>
      </c>
      <c r="AD35">
        <f t="shared" si="1"/>
        <v>1293.9348503409424</v>
      </c>
      <c r="AE35">
        <f>'IDT-1'!B35</f>
        <v>48</v>
      </c>
      <c r="AF35" s="24"/>
      <c r="AG35">
        <f t="shared" si="2"/>
        <v>1341.9348503409424</v>
      </c>
      <c r="AI35" s="34">
        <f>PXIL!H35</f>
        <v>0</v>
      </c>
      <c r="AJ35" s="34">
        <f>PXIL!N35</f>
        <v>0</v>
      </c>
      <c r="AK35" s="34">
        <f>RTM_IEX!H35</f>
        <v>125.64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10.34656</v>
      </c>
      <c r="E36">
        <f>GT_NG!P36</f>
        <v>15.699227284838795</v>
      </c>
      <c r="F36">
        <f>GT_Spot!P36</f>
        <v>0</v>
      </c>
      <c r="G36">
        <f>PPCL_NG!P36</f>
        <v>44.997152078982346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691.32858019798709</v>
      </c>
      <c r="P36" s="36">
        <v>94.3</v>
      </c>
      <c r="Q36" s="36">
        <v>32.545608472746899</v>
      </c>
      <c r="R36" s="38">
        <v>47</v>
      </c>
      <c r="S36" s="38">
        <v>0</v>
      </c>
      <c r="T36" s="37">
        <f>SUMPRODUCT(LTA!J36:AN36,LTA!J$101:AN$101,LTA!J$103:AN$103)</f>
        <v>201.01999999999998</v>
      </c>
      <c r="U36" s="37">
        <f>SUMPRODUCT(LTA!J36:AN36,LTA!J$102:AN$102,LTA!J$103:AN$103)</f>
        <v>50.69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-222.29</v>
      </c>
      <c r="AC36">
        <f t="shared" si="0"/>
        <v>15.722525693612882</v>
      </c>
      <c r="AD36">
        <f t="shared" si="1"/>
        <v>1324.3746023409424</v>
      </c>
      <c r="AE36">
        <f>'IDT-1'!B36</f>
        <v>34</v>
      </c>
      <c r="AF36" s="24"/>
      <c r="AG36">
        <f t="shared" si="2"/>
        <v>1358.3746023409424</v>
      </c>
      <c r="AI36" s="34">
        <f>PXIL!H36</f>
        <v>0</v>
      </c>
      <c r="AJ36" s="34">
        <f>PXIL!N36</f>
        <v>0</v>
      </c>
      <c r="AK36" s="34">
        <f>RTM_IEX!H36</f>
        <v>118.88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10.34656</v>
      </c>
      <c r="E37">
        <f>GT_NG!P37</f>
        <v>15.184893267651889</v>
      </c>
      <c r="F37">
        <f>GT_Spot!P37</f>
        <v>0</v>
      </c>
      <c r="G37">
        <f>PPCL_NG!P37</f>
        <v>44.997152078982346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691.32736170079363</v>
      </c>
      <c r="P37" s="36">
        <v>94.3</v>
      </c>
      <c r="Q37" s="36">
        <v>32.545608472746899</v>
      </c>
      <c r="R37" s="38">
        <v>47</v>
      </c>
      <c r="S37" s="38">
        <v>0</v>
      </c>
      <c r="T37" s="37">
        <f>SUMPRODUCT(LTA!J37:AN37,LTA!J$101:AN$101,LTA!J$103:AN$103)</f>
        <v>250.35000000000002</v>
      </c>
      <c r="U37" s="37">
        <f>SUMPRODUCT(LTA!J37:AN37,LTA!J$102:AN$102,LTA!J$103:AN$103)</f>
        <v>50.69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-222.29</v>
      </c>
      <c r="AC37">
        <f t="shared" si="0"/>
        <v>16.330732831486337</v>
      </c>
      <c r="AD37">
        <f t="shared" si="1"/>
        <v>1392.8808426886885</v>
      </c>
      <c r="AE37">
        <f>'IDT-1'!B37</f>
        <v>18</v>
      </c>
      <c r="AF37" s="24"/>
      <c r="AG37">
        <f t="shared" si="2"/>
        <v>1410.8808426886885</v>
      </c>
      <c r="AI37" s="34">
        <f>PXIL!H37</f>
        <v>0</v>
      </c>
      <c r="AJ37" s="34">
        <f>PXIL!N37</f>
        <v>0</v>
      </c>
      <c r="AK37" s="34">
        <f>RTM_IEX!H37</f>
        <v>139.18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10.34656</v>
      </c>
      <c r="E38">
        <f>GT_NG!P38</f>
        <v>15.184893267651889</v>
      </c>
      <c r="F38">
        <f>GT_Spot!P38</f>
        <v>0</v>
      </c>
      <c r="G38">
        <f>PPCL_NG!P38</f>
        <v>44.997152078982346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695.89319962268917</v>
      </c>
      <c r="P38" s="36">
        <v>94.3</v>
      </c>
      <c r="Q38" s="36">
        <v>32.545608472746899</v>
      </c>
      <c r="R38" s="38">
        <v>47</v>
      </c>
      <c r="S38" s="38">
        <v>0</v>
      </c>
      <c r="T38" s="37">
        <f>SUMPRODUCT(LTA!J38:AN38,LTA!J$101:AN$101,LTA!J$103:AN$103)</f>
        <v>300.69</v>
      </c>
      <c r="U38" s="37">
        <f>SUMPRODUCT(LTA!J38:AN38,LTA!J$102:AN$102,LTA!J$103:AN$103)</f>
        <v>50.69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-222.29</v>
      </c>
      <c r="AC38">
        <f t="shared" si="0"/>
        <v>16.516200205199016</v>
      </c>
      <c r="AD38">
        <f t="shared" si="1"/>
        <v>1413.7712132368713</v>
      </c>
      <c r="AE38">
        <f>'IDT-1'!B38</f>
        <v>0</v>
      </c>
      <c r="AF38" s="24"/>
      <c r="AG38">
        <f t="shared" si="2"/>
        <v>1413.7712132368713</v>
      </c>
      <c r="AI38" s="34">
        <f>PXIL!H38</f>
        <v>0</v>
      </c>
      <c r="AJ38" s="34">
        <f>PXIL!N38</f>
        <v>0</v>
      </c>
      <c r="AK38" s="34">
        <f>RTM_IEX!H38</f>
        <v>105.35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10.34656</v>
      </c>
      <c r="E39">
        <f>GT_NG!P39</f>
        <v>15.060426929392445</v>
      </c>
      <c r="F39">
        <f>GT_Spot!P39</f>
        <v>0</v>
      </c>
      <c r="G39">
        <f>PPCL_NG!P39</f>
        <v>44.997152078982346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695.89323707328299</v>
      </c>
      <c r="P39" s="36">
        <v>94.3</v>
      </c>
      <c r="Q39" s="36">
        <v>32.545608472746899</v>
      </c>
      <c r="R39" s="38">
        <v>46.999999999999993</v>
      </c>
      <c r="S39" s="38">
        <v>0</v>
      </c>
      <c r="T39" s="37">
        <f>SUMPRODUCT(LTA!J39:AN39,LTA!J$101:AN$101,LTA!J$103:AN$103)</f>
        <v>352.06000000000006</v>
      </c>
      <c r="U39" s="37">
        <f>SUMPRODUCT(LTA!J39:AN39,LTA!J$102:AN$102,LTA!J$103:AN$103)</f>
        <v>50.69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-222.29</v>
      </c>
      <c r="AC39">
        <f t="shared" si="0"/>
        <v>16.856633230987558</v>
      </c>
      <c r="AD39">
        <f t="shared" si="1"/>
        <v>1452.1163513234169</v>
      </c>
      <c r="AE39">
        <f>'IDT-1'!B39</f>
        <v>0</v>
      </c>
      <c r="AF39" s="24"/>
      <c r="AG39">
        <f t="shared" si="2"/>
        <v>1452.1163513234169</v>
      </c>
      <c r="AI39" s="34">
        <f>PXIL!H39</f>
        <v>0</v>
      </c>
      <c r="AJ39" s="34">
        <f>PXIL!N39</f>
        <v>0</v>
      </c>
      <c r="AK39" s="34">
        <f>RTM_IEX!H39</f>
        <v>92.79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10.34656</v>
      </c>
      <c r="E40">
        <f>GT_NG!P40</f>
        <v>15.060426929392445</v>
      </c>
      <c r="F40">
        <f>GT_Spot!P40</f>
        <v>0</v>
      </c>
      <c r="G40">
        <f>PPCL_NG!P40</f>
        <v>44.997152078982346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685.23048585460333</v>
      </c>
      <c r="P40" s="36">
        <v>94.3</v>
      </c>
      <c r="Q40" s="36">
        <v>32.545608472746899</v>
      </c>
      <c r="R40" s="38">
        <v>46.999999999999993</v>
      </c>
      <c r="S40" s="38">
        <v>0</v>
      </c>
      <c r="T40" s="37">
        <f>SUMPRODUCT(LTA!J40:AN40,LTA!J$101:AN$101,LTA!J$103:AN$103)</f>
        <v>388.31999999999994</v>
      </c>
      <c r="U40" s="37">
        <f>SUMPRODUCT(LTA!J40:AN40,LTA!J$102:AN$102,LTA!J$103:AN$103)</f>
        <v>50.69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-222.29</v>
      </c>
      <c r="AC40">
        <f t="shared" si="0"/>
        <v>17.149913020263178</v>
      </c>
      <c r="AD40">
        <f t="shared" si="1"/>
        <v>1485.1503203154616</v>
      </c>
      <c r="AE40">
        <f>'IDT-1'!B40</f>
        <v>0</v>
      </c>
      <c r="AF40" s="24"/>
      <c r="AG40">
        <f t="shared" si="2"/>
        <v>1485.1503203154616</v>
      </c>
      <c r="AI40" s="34">
        <f>PXIL!H40</f>
        <v>0</v>
      </c>
      <c r="AJ40" s="34">
        <f>PXIL!N40</f>
        <v>0</v>
      </c>
      <c r="AK40" s="34">
        <f>RTM_IEX!H40</f>
        <v>100.52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10.34656</v>
      </c>
      <c r="E41">
        <f>GT_NG!P41</f>
        <v>15.060426929392445</v>
      </c>
      <c r="F41">
        <f>GT_Spot!P41</f>
        <v>0</v>
      </c>
      <c r="G41">
        <f>PPCL_NG!P41</f>
        <v>44.997152078982346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674.58928842833177</v>
      </c>
      <c r="P41" s="36">
        <v>94.3</v>
      </c>
      <c r="Q41" s="36">
        <v>32.545608472746899</v>
      </c>
      <c r="R41" s="38">
        <v>46.999999999999993</v>
      </c>
      <c r="S41" s="38">
        <v>0</v>
      </c>
      <c r="T41" s="37">
        <f>SUMPRODUCT(LTA!J41:AN41,LTA!J$101:AN$101,LTA!J$103:AN$103)</f>
        <v>410.47</v>
      </c>
      <c r="U41" s="37">
        <f>SUMPRODUCT(LTA!J41:AN41,LTA!J$102:AN$102,LTA!J$103:AN$103)</f>
        <v>50.69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-222.29</v>
      </c>
      <c r="AC41">
        <f t="shared" si="0"/>
        <v>17.395686482911987</v>
      </c>
      <c r="AD41">
        <f t="shared" si="1"/>
        <v>1512.8333494265416</v>
      </c>
      <c r="AE41">
        <f>'IDT-1'!B41</f>
        <v>0</v>
      </c>
      <c r="AF41" s="24"/>
      <c r="AG41">
        <f t="shared" si="2"/>
        <v>1512.8333494265416</v>
      </c>
      <c r="AI41" s="34">
        <f>PXIL!H41</f>
        <v>0</v>
      </c>
      <c r="AJ41" s="34">
        <f>PXIL!N41</f>
        <v>0</v>
      </c>
      <c r="AK41" s="34">
        <f>RTM_IEX!H41</f>
        <v>116.94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10.34656</v>
      </c>
      <c r="E42">
        <f>GT_NG!P42</f>
        <v>15.060426929392445</v>
      </c>
      <c r="F42">
        <f>GT_Spot!P42</f>
        <v>0</v>
      </c>
      <c r="G42">
        <f>PPCL_NG!P42</f>
        <v>44.997152078982346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674.58925097773795</v>
      </c>
      <c r="P42" s="36">
        <v>94.3</v>
      </c>
      <c r="Q42" s="36">
        <v>32.545608472746899</v>
      </c>
      <c r="R42" s="38">
        <v>46.999999999999993</v>
      </c>
      <c r="S42" s="38">
        <v>0</v>
      </c>
      <c r="T42" s="37">
        <f>SUMPRODUCT(LTA!J42:AN42,LTA!J$101:AN$101,LTA!J$103:AN$103)</f>
        <v>448.67</v>
      </c>
      <c r="U42" s="37">
        <f>SUMPRODUCT(LTA!J42:AN42,LTA!J$102:AN$102,LTA!J$103:AN$103)</f>
        <v>50.69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-222.29</v>
      </c>
      <c r="AC42">
        <f t="shared" si="0"/>
        <v>17.604334153346763</v>
      </c>
      <c r="AD42">
        <f t="shared" si="1"/>
        <v>1536.3346643055129</v>
      </c>
      <c r="AE42">
        <f>'IDT-1'!B42</f>
        <v>0</v>
      </c>
      <c r="AF42" s="24"/>
      <c r="AG42">
        <f t="shared" si="2"/>
        <v>1536.3346643055129</v>
      </c>
      <c r="AI42" s="34">
        <f>PXIL!H42</f>
        <v>0</v>
      </c>
      <c r="AJ42" s="34">
        <f>PXIL!N42</f>
        <v>0</v>
      </c>
      <c r="AK42" s="34">
        <f>RTM_IEX!H42</f>
        <v>102.45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10.34656</v>
      </c>
      <c r="E43">
        <f>GT_NG!P43</f>
        <v>15.060426929392445</v>
      </c>
      <c r="F43">
        <f>GT_Spot!P43</f>
        <v>0</v>
      </c>
      <c r="G43">
        <f>PPCL_NG!P43</f>
        <v>44.999999999999993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688.85146543920052</v>
      </c>
      <c r="P43" s="36">
        <v>94.3</v>
      </c>
      <c r="Q43" s="36">
        <v>32.545608472746899</v>
      </c>
      <c r="R43" s="38">
        <v>46.999999999999993</v>
      </c>
      <c r="S43" s="38">
        <v>0</v>
      </c>
      <c r="T43" s="37">
        <f>SUMPRODUCT(LTA!J43:AN43,LTA!J$101:AN$101,LTA!J$103:AN$103)</f>
        <v>474.43000000000006</v>
      </c>
      <c r="U43" s="37">
        <f>SUMPRODUCT(LTA!J43:AN43,LTA!J$102:AN$102,LTA!J$103:AN$103)</f>
        <v>48.75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-222.29</v>
      </c>
      <c r="AC43">
        <f t="shared" si="0"/>
        <v>17.709802702312594</v>
      </c>
      <c r="AD43">
        <f t="shared" si="1"/>
        <v>1548.2142581390274</v>
      </c>
      <c r="AE43">
        <f>'IDT-1'!B43</f>
        <v>0</v>
      </c>
      <c r="AF43" s="24"/>
      <c r="AG43">
        <f t="shared" si="2"/>
        <v>1548.2142581390274</v>
      </c>
      <c r="AI43" s="34">
        <f>PXIL!H43</f>
        <v>0</v>
      </c>
      <c r="AJ43" s="34">
        <f>PXIL!N43</f>
        <v>0</v>
      </c>
      <c r="AK43" s="34">
        <f>RTM_IEX!H43</f>
        <v>76.349999999999994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10.34656</v>
      </c>
      <c r="E44">
        <f>GT_NG!P44</f>
        <v>15.060426929392445</v>
      </c>
      <c r="F44">
        <f>GT_Spot!P44</f>
        <v>0</v>
      </c>
      <c r="G44">
        <f>PPCL_NG!P44</f>
        <v>44.999999999999993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688.85159796056314</v>
      </c>
      <c r="P44" s="36">
        <v>94.3</v>
      </c>
      <c r="Q44" s="36">
        <v>32.545608472746899</v>
      </c>
      <c r="R44" s="38">
        <v>46.999999999999993</v>
      </c>
      <c r="S44" s="38">
        <v>0</v>
      </c>
      <c r="T44" s="37">
        <f>SUMPRODUCT(LTA!J44:AN44,LTA!J$101:AN$101,LTA!J$103:AN$103)</f>
        <v>499.99</v>
      </c>
      <c r="U44" s="37">
        <f>SUMPRODUCT(LTA!J44:AN44,LTA!J$102:AN$102,LTA!J$103:AN$103)</f>
        <v>48.75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-222.29</v>
      </c>
      <c r="AC44">
        <f t="shared" si="0"/>
        <v>17.84118786850058</v>
      </c>
      <c r="AD44">
        <f t="shared" si="1"/>
        <v>1563.0130054942019</v>
      </c>
      <c r="AE44">
        <f>'IDT-1'!B44</f>
        <v>0</v>
      </c>
      <c r="AF44" s="24"/>
      <c r="AG44">
        <f t="shared" si="2"/>
        <v>1563.0130054942019</v>
      </c>
      <c r="AI44" s="34">
        <f>PXIL!H44</f>
        <v>0</v>
      </c>
      <c r="AJ44" s="34">
        <f>PXIL!N44</f>
        <v>0</v>
      </c>
      <c r="AK44" s="34">
        <f>RTM_IEX!H44</f>
        <v>65.72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10.34656</v>
      </c>
      <c r="E45">
        <f>GT_NG!P45</f>
        <v>15.060426929392445</v>
      </c>
      <c r="F45">
        <f>GT_Spot!P45</f>
        <v>0</v>
      </c>
      <c r="G45">
        <f>PPCL_NG!P45</f>
        <v>44.999999999999993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688.85159796056314</v>
      </c>
      <c r="P45" s="36">
        <v>94.3</v>
      </c>
      <c r="Q45" s="36">
        <v>32.545608472746899</v>
      </c>
      <c r="R45" s="38">
        <v>46.999999999999993</v>
      </c>
      <c r="S45" s="38">
        <v>0</v>
      </c>
      <c r="T45" s="37">
        <f>SUMPRODUCT(LTA!J45:AN45,LTA!J$101:AN$101,LTA!J$103:AN$103)</f>
        <v>519.79</v>
      </c>
      <c r="U45" s="37">
        <f>SUMPRODUCT(LTA!J45:AN45,LTA!J$102:AN$102,LTA!J$103:AN$103)</f>
        <v>48.75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-222.29</v>
      </c>
      <c r="AC45">
        <f t="shared" si="0"/>
        <v>17.836875868500581</v>
      </c>
      <c r="AD45">
        <f t="shared" si="1"/>
        <v>1562.527317494202</v>
      </c>
      <c r="AE45">
        <f>'IDT-1'!B45</f>
        <v>0</v>
      </c>
      <c r="AF45" s="24"/>
      <c r="AG45">
        <f t="shared" si="2"/>
        <v>1562.527317494202</v>
      </c>
      <c r="AI45" s="34">
        <f>PXIL!H45</f>
        <v>0</v>
      </c>
      <c r="AJ45" s="34">
        <f>PXIL!N45</f>
        <v>0</v>
      </c>
      <c r="AK45" s="34">
        <f>RTM_IEX!H45</f>
        <v>45.43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10.34656</v>
      </c>
      <c r="E46">
        <f>GT_NG!P46</f>
        <v>15.060426929392445</v>
      </c>
      <c r="F46">
        <f>GT_Spot!P46</f>
        <v>0</v>
      </c>
      <c r="G46">
        <f>PPCL_NG!P46</f>
        <v>44.999999999999993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678.37836270858384</v>
      </c>
      <c r="P46" s="36">
        <v>94.3</v>
      </c>
      <c r="Q46" s="36">
        <v>32.545608472746899</v>
      </c>
      <c r="R46" s="38">
        <v>46.999999999999993</v>
      </c>
      <c r="S46" s="38">
        <v>0</v>
      </c>
      <c r="T46" s="37">
        <f>SUMPRODUCT(LTA!J46:AN46,LTA!J$101:AN$101,LTA!J$103:AN$103)</f>
        <v>522.45000000000005</v>
      </c>
      <c r="U46" s="37">
        <f>SUMPRODUCT(LTA!J46:AN46,LTA!J$102:AN$102,LTA!J$103:AN$103)</f>
        <v>48.75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-222.29</v>
      </c>
      <c r="AC46">
        <f t="shared" si="0"/>
        <v>17.88718339828316</v>
      </c>
      <c r="AD46">
        <f t="shared" si="1"/>
        <v>1568.19377471244</v>
      </c>
      <c r="AE46">
        <f>'IDT-1'!B46</f>
        <v>0</v>
      </c>
      <c r="AF46" s="24"/>
      <c r="AG46">
        <f t="shared" si="2"/>
        <v>1568.19377471244</v>
      </c>
      <c r="AI46" s="34">
        <f>PXIL!H46</f>
        <v>0</v>
      </c>
      <c r="AJ46" s="34">
        <f>PXIL!N46</f>
        <v>0</v>
      </c>
      <c r="AK46" s="34">
        <f>RTM_IEX!H46</f>
        <v>58.96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10.34656</v>
      </c>
      <c r="E47">
        <f>GT_NG!P47</f>
        <v>15.060426929392445</v>
      </c>
      <c r="F47">
        <f>GT_Spot!P47</f>
        <v>0</v>
      </c>
      <c r="G47">
        <f>PPCL_NG!P47</f>
        <v>44.999999999999993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682.42894479643201</v>
      </c>
      <c r="P47" s="36">
        <v>94.3</v>
      </c>
      <c r="Q47" s="36">
        <v>32.545608472746899</v>
      </c>
      <c r="R47" s="38">
        <v>46.999999999999993</v>
      </c>
      <c r="S47" s="38">
        <v>0</v>
      </c>
      <c r="T47" s="37">
        <f>SUMPRODUCT(LTA!J47:AN47,LTA!J$101:AN$101,LTA!J$103:AN$103)</f>
        <v>524.61</v>
      </c>
      <c r="U47" s="37">
        <f>SUMPRODUCT(LTA!J47:AN47,LTA!J$102:AN$102,LTA!J$103:AN$103)</f>
        <v>50.69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-222.29</v>
      </c>
      <c r="AC47">
        <f t="shared" si="0"/>
        <v>18.111940520656226</v>
      </c>
      <c r="AD47">
        <f t="shared" si="1"/>
        <v>1593.509599677915</v>
      </c>
      <c r="AE47">
        <f>'IDT-1'!B47</f>
        <v>0</v>
      </c>
      <c r="AF47" s="24"/>
      <c r="AG47">
        <f t="shared" si="2"/>
        <v>1593.509599677915</v>
      </c>
      <c r="AI47" s="34">
        <f>PXIL!H47</f>
        <v>0</v>
      </c>
      <c r="AJ47" s="34">
        <f>PXIL!N47</f>
        <v>0</v>
      </c>
      <c r="AK47" s="34">
        <f>RTM_IEX!H47</f>
        <v>76.349999999999994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10.34656</v>
      </c>
      <c r="E48">
        <f>GT_NG!P48</f>
        <v>15.060426929392445</v>
      </c>
      <c r="F48">
        <f>GT_Spot!P48</f>
        <v>0</v>
      </c>
      <c r="G48">
        <f>PPCL_NG!P48</f>
        <v>44.999999999999993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657.20630142231562</v>
      </c>
      <c r="P48" s="36">
        <v>94.3</v>
      </c>
      <c r="Q48" s="36">
        <v>32.545608472746899</v>
      </c>
      <c r="R48" s="38">
        <v>46.999999999999993</v>
      </c>
      <c r="S48" s="38">
        <v>0</v>
      </c>
      <c r="T48" s="37">
        <f>SUMPRODUCT(LTA!J48:AN48,LTA!J$101:AN$101,LTA!J$103:AN$103)</f>
        <v>526.51</v>
      </c>
      <c r="U48" s="37">
        <f>SUMPRODUCT(LTA!J48:AN48,LTA!J$102:AN$102,LTA!J$103:AN$103)</f>
        <v>50.69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-222.29</v>
      </c>
      <c r="AC48">
        <f t="shared" si="0"/>
        <v>18.085341258964004</v>
      </c>
      <c r="AD48">
        <f t="shared" si="1"/>
        <v>1590.5135555654911</v>
      </c>
      <c r="AE48">
        <f>'IDT-1'!B48</f>
        <v>0</v>
      </c>
      <c r="AF48" s="24"/>
      <c r="AG48">
        <f t="shared" si="2"/>
        <v>1590.5135555654911</v>
      </c>
      <c r="AI48" s="34">
        <f>PXIL!H48</f>
        <v>0</v>
      </c>
      <c r="AJ48" s="34">
        <f>PXIL!N48</f>
        <v>0</v>
      </c>
      <c r="AK48" s="34">
        <f>RTM_IEX!H48</f>
        <v>96.65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10.34656</v>
      </c>
      <c r="E49">
        <f>GT_NG!P49</f>
        <v>15.060426929392445</v>
      </c>
      <c r="F49">
        <f>GT_Spot!P49</f>
        <v>0</v>
      </c>
      <c r="G49">
        <f>PPCL_NG!P49</f>
        <v>44.999999999999993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646.89590720247622</v>
      </c>
      <c r="P49" s="36">
        <v>94.3</v>
      </c>
      <c r="Q49" s="36">
        <v>32.545608472746899</v>
      </c>
      <c r="R49" s="38">
        <v>46.999999999999993</v>
      </c>
      <c r="S49" s="38">
        <v>0</v>
      </c>
      <c r="T49" s="37">
        <f>SUMPRODUCT(LTA!J49:AN49,LTA!J$101:AN$101,LTA!J$103:AN$103)</f>
        <v>527.58000000000004</v>
      </c>
      <c r="U49" s="37">
        <f>SUMPRODUCT(LTA!J49:AN49,LTA!J$102:AN$102,LTA!J$103:AN$103)</f>
        <v>50.69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-222.29</v>
      </c>
      <c r="AC49">
        <f t="shared" si="0"/>
        <v>17.867889789829416</v>
      </c>
      <c r="AD49">
        <f t="shared" si="1"/>
        <v>1566.0206128147865</v>
      </c>
      <c r="AE49">
        <f>'IDT-1'!B49</f>
        <v>0</v>
      </c>
      <c r="AF49" s="24"/>
      <c r="AG49">
        <f t="shared" si="2"/>
        <v>1566.0206128147865</v>
      </c>
      <c r="AI49" s="34">
        <f>PXIL!H49</f>
        <v>0</v>
      </c>
      <c r="AJ49" s="34">
        <f>PXIL!N49</f>
        <v>0</v>
      </c>
      <c r="AK49" s="34">
        <f>RTM_IEX!H49</f>
        <v>81.180000000000007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10.34656</v>
      </c>
      <c r="E50">
        <f>GT_NG!P50</f>
        <v>15.060426929392445</v>
      </c>
      <c r="F50">
        <f>GT_Spot!P50</f>
        <v>0</v>
      </c>
      <c r="G50">
        <f>PPCL_NG!P50</f>
        <v>44.999999999999993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646.89590720247622</v>
      </c>
      <c r="P50" s="36">
        <v>94.3</v>
      </c>
      <c r="Q50" s="36">
        <v>32.545608472746899</v>
      </c>
      <c r="R50" s="38">
        <v>46.999999999999993</v>
      </c>
      <c r="S50" s="38">
        <v>0</v>
      </c>
      <c r="T50" s="37">
        <f>SUMPRODUCT(LTA!J50:AN50,LTA!J$101:AN$101,LTA!J$103:AN$103)</f>
        <v>528.16000000000008</v>
      </c>
      <c r="U50" s="37">
        <f>SUMPRODUCT(LTA!J50:AN50,LTA!J$102:AN$102,LTA!J$103:AN$103)</f>
        <v>50.75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-222.29</v>
      </c>
      <c r="AC50">
        <f t="shared" si="0"/>
        <v>17.873609789829416</v>
      </c>
      <c r="AD50">
        <f t="shared" si="1"/>
        <v>1566.6648928147863</v>
      </c>
      <c r="AE50">
        <f>'IDT-1'!B50</f>
        <v>0</v>
      </c>
      <c r="AF50" s="24"/>
      <c r="AG50">
        <f t="shared" si="2"/>
        <v>1566.6648928147863</v>
      </c>
      <c r="AI50" s="34">
        <f>PXIL!H50</f>
        <v>0</v>
      </c>
      <c r="AJ50" s="34">
        <f>PXIL!N50</f>
        <v>0</v>
      </c>
      <c r="AK50" s="34">
        <f>RTM_IEX!H50</f>
        <v>81.19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10.34656</v>
      </c>
      <c r="E51">
        <f>GT_NG!P51</f>
        <v>14.356459330143538</v>
      </c>
      <c r="F51">
        <f>GT_Spot!P51</f>
        <v>0</v>
      </c>
      <c r="G51">
        <f>PPCL_NG!P51</f>
        <v>44.999999999999993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124.51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673.58624755416088</v>
      </c>
      <c r="P51" s="36">
        <v>94.3</v>
      </c>
      <c r="Q51" s="36">
        <v>32.545608472746899</v>
      </c>
      <c r="R51" s="38">
        <v>46.999999999999993</v>
      </c>
      <c r="S51" s="38">
        <v>0</v>
      </c>
      <c r="T51" s="37">
        <f>SUMPRODUCT(LTA!J51:AN51,LTA!J$101:AN$101,LTA!J$103:AN$103)</f>
        <v>537.73</v>
      </c>
      <c r="U51" s="37">
        <f>SUMPRODUCT(LTA!J51:AN51,LTA!J$102:AN$102,LTA!J$103:AN$103)</f>
        <v>38.69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-222.29</v>
      </c>
      <c r="AC51">
        <f t="shared" si="0"/>
        <v>17.728729870050852</v>
      </c>
      <c r="AD51">
        <f t="shared" si="1"/>
        <v>1550.3461454870007</v>
      </c>
      <c r="AE51">
        <f>'IDT-1'!B51</f>
        <v>0</v>
      </c>
      <c r="AF51" s="24"/>
      <c r="AG51">
        <f t="shared" si="2"/>
        <v>1550.3461454870007</v>
      </c>
      <c r="AI51" s="34">
        <f>PXIL!H51</f>
        <v>0</v>
      </c>
      <c r="AJ51" s="34">
        <f>PXIL!N51</f>
        <v>0</v>
      </c>
      <c r="AK51" s="34">
        <f>RTM_IEX!H51</f>
        <v>36.72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10.34656</v>
      </c>
      <c r="E52">
        <f>GT_NG!P52</f>
        <v>14.356459330143538</v>
      </c>
      <c r="F52">
        <f>GT_Spot!P52</f>
        <v>0</v>
      </c>
      <c r="G52">
        <f>PPCL_NG!P52</f>
        <v>44.999999999999993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124.51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673.58657049853775</v>
      </c>
      <c r="P52" s="36">
        <v>94.3</v>
      </c>
      <c r="Q52" s="36">
        <v>32.545608472746899</v>
      </c>
      <c r="R52" s="38">
        <v>46.999999999999993</v>
      </c>
      <c r="S52" s="38">
        <v>0</v>
      </c>
      <c r="T52" s="37">
        <f>SUMPRODUCT(LTA!J52:AN52,LTA!J$101:AN$101,LTA!J$103:AN$103)</f>
        <v>537.13</v>
      </c>
      <c r="U52" s="37">
        <f>SUMPRODUCT(LTA!J52:AN52,LTA!J$102:AN$102,LTA!J$103:AN$103)</f>
        <v>38.69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-222.29</v>
      </c>
      <c r="AC52">
        <f t="shared" si="0"/>
        <v>17.612924711961369</v>
      </c>
      <c r="AD52">
        <f t="shared" si="1"/>
        <v>1537.3022735894672</v>
      </c>
      <c r="AE52">
        <f>'IDT-1'!B52</f>
        <v>0</v>
      </c>
      <c r="AF52" s="24"/>
      <c r="AG52">
        <f t="shared" si="2"/>
        <v>1537.3022735894672</v>
      </c>
      <c r="AI52" s="34">
        <f>PXIL!H52</f>
        <v>0</v>
      </c>
      <c r="AJ52" s="34">
        <f>PXIL!N52</f>
        <v>0</v>
      </c>
      <c r="AK52" s="34">
        <f>RTM_IEX!H52</f>
        <v>24.16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10.34656</v>
      </c>
      <c r="E53">
        <f>GT_NG!P53</f>
        <v>14.356459330143538</v>
      </c>
      <c r="F53">
        <f>GT_Spot!P53</f>
        <v>0</v>
      </c>
      <c r="G53">
        <f>PPCL_NG!P53</f>
        <v>44.999999999999993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124.51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681.17831126745727</v>
      </c>
      <c r="P53" s="36">
        <v>94.3</v>
      </c>
      <c r="Q53" s="36">
        <v>32.545608472746899</v>
      </c>
      <c r="R53" s="38">
        <v>46.999999999999993</v>
      </c>
      <c r="S53" s="38">
        <v>0</v>
      </c>
      <c r="T53" s="37">
        <f>SUMPRODUCT(LTA!J53:AN53,LTA!J$101:AN$101,LTA!J$103:AN$103)</f>
        <v>535.80999999999995</v>
      </c>
      <c r="U53" s="37">
        <f>SUMPRODUCT(LTA!J53:AN53,LTA!J$102:AN$102,LTA!J$103:AN$103)</f>
        <v>38.69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-222.29</v>
      </c>
      <c r="AC53">
        <f t="shared" si="0"/>
        <v>17.455508030727859</v>
      </c>
      <c r="AD53">
        <f t="shared" si="1"/>
        <v>1519.5714310396197</v>
      </c>
      <c r="AE53">
        <f>'IDT-1'!B53</f>
        <v>0</v>
      </c>
      <c r="AF53" s="24"/>
      <c r="AG53">
        <f t="shared" si="2"/>
        <v>1519.5714310396197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10.34656</v>
      </c>
      <c r="E54">
        <f>GT_NG!P54</f>
        <v>14.356459330143538</v>
      </c>
      <c r="F54">
        <f>GT_Spot!P54</f>
        <v>0</v>
      </c>
      <c r="G54">
        <f>PPCL_NG!P54</f>
        <v>44.999999999999993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124.51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681.17822942918224</v>
      </c>
      <c r="P54" s="36">
        <v>94.3</v>
      </c>
      <c r="Q54" s="36">
        <v>32.545608472746899</v>
      </c>
      <c r="R54" s="38">
        <v>46.999999999999993</v>
      </c>
      <c r="S54" s="38">
        <v>0</v>
      </c>
      <c r="T54" s="37">
        <f>SUMPRODUCT(LTA!J54:AN54,LTA!J$101:AN$101,LTA!J$103:AN$103)</f>
        <v>534.89</v>
      </c>
      <c r="U54" s="37">
        <f>SUMPRODUCT(LTA!J54:AN54,LTA!J$102:AN$102,LTA!J$103:AN$103)</f>
        <v>39.65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-222.29</v>
      </c>
      <c r="AC54">
        <f t="shared" si="0"/>
        <v>17.455859310551038</v>
      </c>
      <c r="AD54">
        <f t="shared" si="1"/>
        <v>1519.6109979215216</v>
      </c>
      <c r="AE54">
        <f>'IDT-1'!B54</f>
        <v>0</v>
      </c>
      <c r="AF54" s="24"/>
      <c r="AG54">
        <f t="shared" si="2"/>
        <v>1519.6109979215216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10.34656</v>
      </c>
      <c r="E55">
        <f>GT_NG!P55</f>
        <v>14.356459330143538</v>
      </c>
      <c r="F55">
        <f>GT_Spot!P55</f>
        <v>0</v>
      </c>
      <c r="G55">
        <f>PPCL_NG!P55</f>
        <v>44.999999999999993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124.51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673.88456424729964</v>
      </c>
      <c r="P55" s="36">
        <v>94.3</v>
      </c>
      <c r="Q55" s="36">
        <v>32.545608472746899</v>
      </c>
      <c r="R55" s="38">
        <v>46.999999999999993</v>
      </c>
      <c r="S55" s="38">
        <v>0</v>
      </c>
      <c r="T55" s="37">
        <f>SUMPRODUCT(LTA!J55:AN55,LTA!J$101:AN$101,LTA!J$103:AN$103)</f>
        <v>533.38</v>
      </c>
      <c r="U55" s="37">
        <f>SUMPRODUCT(LTA!J55:AN55,LTA!J$102:AN$102,LTA!J$103:AN$103)</f>
        <v>39.65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-222.29</v>
      </c>
      <c r="AC55">
        <f t="shared" si="0"/>
        <v>17.600340245005356</v>
      </c>
      <c r="AD55">
        <f t="shared" si="1"/>
        <v>1485.6628518051848</v>
      </c>
      <c r="AE55">
        <f>'IDT-1'!B55</f>
        <v>0</v>
      </c>
      <c r="AF55" s="24"/>
      <c r="AG55">
        <f t="shared" si="2"/>
        <v>1485.6628518051848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-25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10.34656</v>
      </c>
      <c r="E56">
        <f>GT_NG!P56</f>
        <v>14.356459330143538</v>
      </c>
      <c r="F56">
        <f>GT_Spot!P56</f>
        <v>0</v>
      </c>
      <c r="G56">
        <f>PPCL_NG!P56</f>
        <v>44.999999999999993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124.51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673.88456424729964</v>
      </c>
      <c r="P56" s="36">
        <v>94.3</v>
      </c>
      <c r="Q56" s="36">
        <v>32.545608472746899</v>
      </c>
      <c r="R56" s="38">
        <v>46.999999999999993</v>
      </c>
      <c r="S56" s="38">
        <v>0</v>
      </c>
      <c r="T56" s="37">
        <f>SUMPRODUCT(LTA!J56:AN56,LTA!J$101:AN$101,LTA!J$103:AN$103)</f>
        <v>531.62</v>
      </c>
      <c r="U56" s="37">
        <f>SUMPRODUCT(LTA!J56:AN56,LTA!J$102:AN$102,LTA!J$103:AN$103)</f>
        <v>39.729999999999997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-222.29</v>
      </c>
      <c r="AC56">
        <f t="shared" si="0"/>
        <v>17.692093775271701</v>
      </c>
      <c r="AD56">
        <f t="shared" si="1"/>
        <v>1471.8910982749185</v>
      </c>
      <c r="AE56">
        <f>'IDT-1'!B56</f>
        <v>0</v>
      </c>
      <c r="AF56" s="24"/>
      <c r="AG56">
        <f t="shared" si="2"/>
        <v>1471.8910982749185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-37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10.13796</v>
      </c>
      <c r="E57">
        <f>GT_NG!P57</f>
        <v>14.356459330143538</v>
      </c>
      <c r="F57">
        <f>GT_Spot!P57</f>
        <v>0</v>
      </c>
      <c r="G57">
        <f>PPCL_NG!P57</f>
        <v>44.999999999999993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124.51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667.8058110145414</v>
      </c>
      <c r="P57" s="36">
        <v>94.3</v>
      </c>
      <c r="Q57" s="36">
        <v>32.545608472746899</v>
      </c>
      <c r="R57" s="38">
        <v>46.999999999999993</v>
      </c>
      <c r="S57" s="38">
        <v>0</v>
      </c>
      <c r="T57" s="37">
        <f>SUMPRODUCT(LTA!J57:AN57,LTA!J$101:AN$101,LTA!J$103:AN$103)</f>
        <v>521.73</v>
      </c>
      <c r="U57" s="37">
        <f>SUMPRODUCT(LTA!J57:AN57,LTA!J$102:AN$102,LTA!J$103:AN$103)</f>
        <v>39.79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-222.29</v>
      </c>
      <c r="AC57">
        <f t="shared" si="0"/>
        <v>17.346064133812931</v>
      </c>
      <c r="AD57">
        <f t="shared" si="1"/>
        <v>1479.119774683619</v>
      </c>
      <c r="AE57">
        <f>'IDT-1'!B57</f>
        <v>0</v>
      </c>
      <c r="AF57" s="24"/>
      <c r="AG57">
        <f t="shared" si="2"/>
        <v>1479.119774683619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10.13796</v>
      </c>
      <c r="E58">
        <f>GT_NG!P58</f>
        <v>14.356459330143538</v>
      </c>
      <c r="F58">
        <f>GT_Spot!P58</f>
        <v>0</v>
      </c>
      <c r="G58">
        <f>PPCL_NG!P58</f>
        <v>44.999999999999993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124.51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667.8058110145414</v>
      </c>
      <c r="P58" s="36">
        <v>94.3</v>
      </c>
      <c r="Q58" s="36">
        <v>32.545608472746899</v>
      </c>
      <c r="R58" s="38">
        <v>46.999999999999993</v>
      </c>
      <c r="S58" s="38">
        <v>0</v>
      </c>
      <c r="T58" s="37">
        <f>SUMPRODUCT(LTA!J58:AN58,LTA!J$101:AN$101,LTA!J$103:AN$103)</f>
        <v>520.39</v>
      </c>
      <c r="U58" s="37">
        <f>SUMPRODUCT(LTA!J58:AN58,LTA!J$102:AN$102,LTA!J$103:AN$103)</f>
        <v>39.839999999999996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-222.29</v>
      </c>
      <c r="AC58">
        <f t="shared" si="0"/>
        <v>17.210418348502198</v>
      </c>
      <c r="AD58">
        <f t="shared" si="1"/>
        <v>1491.9654204689296</v>
      </c>
      <c r="AE58">
        <f>'IDT-1'!B58</f>
        <v>0</v>
      </c>
      <c r="AF58" s="24"/>
      <c r="AG58">
        <f t="shared" si="2"/>
        <v>1491.9654204689296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10.13796</v>
      </c>
      <c r="E59">
        <f>GT_NG!P59</f>
        <v>14.356459330143538</v>
      </c>
      <c r="F59">
        <f>GT_Spot!P59</f>
        <v>0</v>
      </c>
      <c r="G59">
        <f>PPCL_NG!P59</f>
        <v>44.999999999999993</v>
      </c>
      <c r="H59">
        <f>PPCL_Spot!P59</f>
        <v>0</v>
      </c>
      <c r="I59">
        <f>Bawana_NG!P59</f>
        <v>134.61000000000004</v>
      </c>
      <c r="J59">
        <f>Bawana_RLNG!P59</f>
        <v>0</v>
      </c>
      <c r="K59">
        <f>Bawana_Spot!P59</f>
        <v>124.51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667.80568946484607</v>
      </c>
      <c r="P59" s="36">
        <v>94.3</v>
      </c>
      <c r="Q59" s="36">
        <v>32.545608472746899</v>
      </c>
      <c r="R59" s="38">
        <v>46.999999999999993</v>
      </c>
      <c r="S59" s="38">
        <v>0</v>
      </c>
      <c r="T59" s="37">
        <f>SUMPRODUCT(LTA!J59:AN59,LTA!J$101:AN$101,LTA!J$103:AN$103)</f>
        <v>511.01</v>
      </c>
      <c r="U59" s="37">
        <f>SUMPRODUCT(LTA!J59:AN59,LTA!J$102:AN$102,LTA!J$103:AN$103)</f>
        <v>40.36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-222.29</v>
      </c>
      <c r="AC59">
        <f t="shared" si="0"/>
        <v>17.132449278864879</v>
      </c>
      <c r="AD59">
        <f t="shared" si="1"/>
        <v>1483.1832679888714</v>
      </c>
      <c r="AE59">
        <f>'IDT-1'!B59</f>
        <v>0</v>
      </c>
      <c r="AF59" s="24"/>
      <c r="AG59">
        <f t="shared" si="2"/>
        <v>1483.1832679888714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10.13796</v>
      </c>
      <c r="E60">
        <f>GT_NG!P60</f>
        <v>14.165311004784687</v>
      </c>
      <c r="F60">
        <f>GT_Spot!P60</f>
        <v>0</v>
      </c>
      <c r="G60">
        <f>PPCL_NG!P60</f>
        <v>44.999999999999993</v>
      </c>
      <c r="H60">
        <f>PPCL_Spot!P60</f>
        <v>0</v>
      </c>
      <c r="I60">
        <f>Bawana_NG!P60</f>
        <v>134.61000000000004</v>
      </c>
      <c r="J60">
        <f>Bawana_RLNG!P60</f>
        <v>0</v>
      </c>
      <c r="K60">
        <f>Bawana_Spot!P60</f>
        <v>124.51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665.63076065869734</v>
      </c>
      <c r="P60" s="36">
        <v>94.3</v>
      </c>
      <c r="Q60" s="36">
        <v>32.545608472746899</v>
      </c>
      <c r="R60" s="38">
        <v>46.999999999999993</v>
      </c>
      <c r="S60" s="38">
        <v>0</v>
      </c>
      <c r="T60" s="37">
        <f>SUMPRODUCT(LTA!J60:AN60,LTA!J$101:AN$101,LTA!J$103:AN$103)</f>
        <v>497.31</v>
      </c>
      <c r="U60" s="37">
        <f>SUMPRODUCT(LTA!J60:AN60,LTA!J$102:AN$102,LTA!J$103:AN$103)</f>
        <v>40.64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-222.29</v>
      </c>
      <c r="AC60">
        <f t="shared" si="0"/>
        <v>17.308219800107615</v>
      </c>
      <c r="AD60">
        <f t="shared" si="1"/>
        <v>1502.9814203361216</v>
      </c>
      <c r="AE60">
        <f>'IDT-1'!B60</f>
        <v>0</v>
      </c>
      <c r="AF60" s="24"/>
      <c r="AG60">
        <f t="shared" si="2"/>
        <v>1502.9814203361216</v>
      </c>
      <c r="AI60" s="34">
        <f>PXIL!H60</f>
        <v>0</v>
      </c>
      <c r="AJ60" s="34">
        <f>PXIL!N60</f>
        <v>0</v>
      </c>
      <c r="AK60" s="34">
        <f>RTM_IEX!H60</f>
        <v>35.76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10.13796</v>
      </c>
      <c r="E61">
        <f>GT_NG!P61</f>
        <v>13.360411236605847</v>
      </c>
      <c r="F61">
        <f>GT_Spot!P61</f>
        <v>0</v>
      </c>
      <c r="G61">
        <f>PPCL_NG!P61</f>
        <v>44.999999999999993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124.51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659.27429040974584</v>
      </c>
      <c r="P61" s="36">
        <v>94.3</v>
      </c>
      <c r="Q61" s="36">
        <v>32.545608472746899</v>
      </c>
      <c r="R61" s="38">
        <v>46.999999999999993</v>
      </c>
      <c r="S61" s="38">
        <v>0</v>
      </c>
      <c r="T61" s="37">
        <f>SUMPRODUCT(LTA!J61:AN61,LTA!J$101:AN$101,LTA!J$103:AN$103)</f>
        <v>475.44</v>
      </c>
      <c r="U61" s="37">
        <f>SUMPRODUCT(LTA!J61:AN61,LTA!J$102:AN$102,LTA!J$103:AN$103)</f>
        <v>40.98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-222.29</v>
      </c>
      <c r="AC61">
        <f t="shared" si="0"/>
        <v>17.191783743956865</v>
      </c>
      <c r="AD61">
        <f t="shared" si="1"/>
        <v>1489.8664863751419</v>
      </c>
      <c r="AE61">
        <f>'IDT-1'!B61</f>
        <v>0</v>
      </c>
      <c r="AF61" s="24"/>
      <c r="AG61">
        <f t="shared" si="2"/>
        <v>1489.8664863751419</v>
      </c>
      <c r="AI61" s="34">
        <f>PXIL!H61</f>
        <v>0</v>
      </c>
      <c r="AJ61" s="34">
        <f>PXIL!N61</f>
        <v>0</v>
      </c>
      <c r="AK61" s="34">
        <f>RTM_IEX!H61</f>
        <v>51.22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10.13796</v>
      </c>
      <c r="E62">
        <f>GT_NG!P62</f>
        <v>13.360411236605847</v>
      </c>
      <c r="F62">
        <f>GT_Spot!P62</f>
        <v>0</v>
      </c>
      <c r="G62">
        <f>PPCL_NG!P62</f>
        <v>45.997107100182383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124.51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661.60534135243142</v>
      </c>
      <c r="P62" s="36">
        <v>94.3</v>
      </c>
      <c r="Q62" s="36">
        <v>32.545608472746899</v>
      </c>
      <c r="R62" s="38">
        <v>46.999999999999993</v>
      </c>
      <c r="S62" s="38">
        <v>0</v>
      </c>
      <c r="T62" s="37">
        <f>SUMPRODUCT(LTA!J62:AN62,LTA!J$101:AN$101,LTA!J$103:AN$103)</f>
        <v>451.6</v>
      </c>
      <c r="U62" s="37">
        <f>SUMPRODUCT(LTA!J62:AN62,LTA!J$102:AN$102,LTA!J$103:AN$103)</f>
        <v>41.48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-222.29</v>
      </c>
      <c r="AC62">
        <f t="shared" si="0"/>
        <v>17.219839534734106</v>
      </c>
      <c r="AD62">
        <f t="shared" si="1"/>
        <v>1493.0265886272325</v>
      </c>
      <c r="AE62">
        <f>'IDT-1'!B62</f>
        <v>0</v>
      </c>
      <c r="AF62" s="24"/>
      <c r="AG62">
        <f t="shared" si="2"/>
        <v>1493.0265886272325</v>
      </c>
      <c r="AI62" s="34">
        <f>PXIL!H62</f>
        <v>0</v>
      </c>
      <c r="AJ62" s="34">
        <f>PXIL!N62</f>
        <v>0</v>
      </c>
      <c r="AK62" s="34">
        <f>RTM_IEX!H62</f>
        <v>74.42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10.13796</v>
      </c>
      <c r="E63">
        <f>GT_NG!P63</f>
        <v>13.360411236605847</v>
      </c>
      <c r="F63">
        <f>GT_Spot!P63</f>
        <v>0</v>
      </c>
      <c r="G63">
        <f>PPCL_NG!P63</f>
        <v>45.997107100182383</v>
      </c>
      <c r="H63">
        <f>PPCL_Spot!P63</f>
        <v>0</v>
      </c>
      <c r="I63">
        <f>Bawana_NG!P63</f>
        <v>134.61000000000004</v>
      </c>
      <c r="J63">
        <f>Bawana_RLNG!P63</f>
        <v>0</v>
      </c>
      <c r="K63">
        <f>Bawana_Spot!P63</f>
        <v>244.51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672.48276930684779</v>
      </c>
      <c r="P63" s="36">
        <v>94.3</v>
      </c>
      <c r="Q63" s="36">
        <v>32.545608472746899</v>
      </c>
      <c r="R63" s="38">
        <v>47</v>
      </c>
      <c r="S63" s="38">
        <v>0</v>
      </c>
      <c r="T63" s="37">
        <f>SUMPRODUCT(LTA!J63:AN63,LTA!J$101:AN$101,LTA!J$103:AN$103)</f>
        <v>437.85</v>
      </c>
      <c r="U63" s="37">
        <f>SUMPRODUCT(LTA!J63:AN63,LTA!J$102:AN$102,LTA!J$103:AN$103)</f>
        <v>42.21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-222.29</v>
      </c>
      <c r="AC63">
        <f t="shared" si="0"/>
        <v>17.921701491532001</v>
      </c>
      <c r="AD63">
        <f t="shared" si="1"/>
        <v>1499.7621546248508</v>
      </c>
      <c r="AE63">
        <f>'IDT-1'!B63</f>
        <v>0</v>
      </c>
      <c r="AF63" s="24"/>
      <c r="AG63">
        <f t="shared" si="2"/>
        <v>1499.7621546248508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-36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10.13796</v>
      </c>
      <c r="E64">
        <f>GT_NG!P64</f>
        <v>13.360411236605847</v>
      </c>
      <c r="F64">
        <f>GT_Spot!P64</f>
        <v>0</v>
      </c>
      <c r="G64">
        <f>PPCL_NG!P64</f>
        <v>45.997107100182383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244.51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704.32140560684775</v>
      </c>
      <c r="P64" s="36">
        <v>94.3</v>
      </c>
      <c r="Q64" s="36">
        <v>32.545608472746899</v>
      </c>
      <c r="R64" s="38">
        <v>47.5</v>
      </c>
      <c r="S64" s="38">
        <v>0</v>
      </c>
      <c r="T64" s="37">
        <f>SUMPRODUCT(LTA!J64:AN64,LTA!J$101:AN$101,LTA!J$103:AN$103)</f>
        <v>405.91</v>
      </c>
      <c r="U64" s="37">
        <f>SUMPRODUCT(LTA!J64:AN64,LTA!J$102:AN$102,LTA!J$103:AN$103)</f>
        <v>44.07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-222.29</v>
      </c>
      <c r="AC64">
        <f t="shared" si="0"/>
        <v>18.101383786371517</v>
      </c>
      <c r="AD64">
        <f t="shared" si="1"/>
        <v>1483.8411086300114</v>
      </c>
      <c r="AE64">
        <f>'IDT-1'!B64</f>
        <v>14</v>
      </c>
      <c r="AF64" s="24"/>
      <c r="AG64">
        <f t="shared" si="2"/>
        <v>1497.8411086300114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-54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10.13796</v>
      </c>
      <c r="E65">
        <f>GT_NG!P65</f>
        <v>13.360411236605847</v>
      </c>
      <c r="F65">
        <f>GT_Spot!P65</f>
        <v>0</v>
      </c>
      <c r="G65">
        <f>PPCL_NG!P65</f>
        <v>45.997107100182383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250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748.91431246626541</v>
      </c>
      <c r="P65" s="36">
        <v>94.3</v>
      </c>
      <c r="Q65" s="36">
        <v>32.545608472746899</v>
      </c>
      <c r="R65" s="38">
        <v>47.5</v>
      </c>
      <c r="S65" s="38">
        <v>0</v>
      </c>
      <c r="T65" s="37">
        <f>SUMPRODUCT(LTA!J65:AN65,LTA!J$101:AN$101,LTA!J$103:AN$103)</f>
        <v>372.53999999999996</v>
      </c>
      <c r="U65" s="37">
        <f>SUMPRODUCT(LTA!J65:AN65,LTA!J$102:AN$102,LTA!J$103:AN$103)</f>
        <v>45.17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-222.29</v>
      </c>
      <c r="AC65">
        <f t="shared" si="0"/>
        <v>18.719799997888547</v>
      </c>
      <c r="AD65">
        <f t="shared" si="1"/>
        <v>1449.0355992779121</v>
      </c>
      <c r="AE65">
        <f>'IDT-1'!B65</f>
        <v>45</v>
      </c>
      <c r="AF65" s="24"/>
      <c r="AG65">
        <f t="shared" si="2"/>
        <v>1494.0355992779121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-106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10.13796</v>
      </c>
      <c r="E66">
        <f>GT_NG!P66</f>
        <v>13.360411236605847</v>
      </c>
      <c r="F66">
        <f>GT_Spot!P66</f>
        <v>0</v>
      </c>
      <c r="G66">
        <f>PPCL_NG!P66</f>
        <v>46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250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759.33945470467813</v>
      </c>
      <c r="P66" s="36">
        <v>94.3</v>
      </c>
      <c r="Q66" s="36">
        <v>32.545608472746899</v>
      </c>
      <c r="R66" s="38">
        <v>47.5</v>
      </c>
      <c r="S66" s="38">
        <v>0</v>
      </c>
      <c r="T66" s="37">
        <f>SUMPRODUCT(LTA!J66:AN66,LTA!J$101:AN$101,LTA!J$103:AN$103)</f>
        <v>330.07</v>
      </c>
      <c r="U66" s="37">
        <f>SUMPRODUCT(LTA!J66:AN66,LTA!J$102:AN$102,LTA!J$103:AN$103)</f>
        <v>46.46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-222.29</v>
      </c>
      <c r="AC66">
        <f t="shared" si="0"/>
        <v>18.475817089671562</v>
      </c>
      <c r="AD66">
        <f t="shared" si="1"/>
        <v>1415.5276173243592</v>
      </c>
      <c r="AE66">
        <f>'IDT-1'!B66</f>
        <v>66</v>
      </c>
      <c r="AF66" s="24"/>
      <c r="AG66">
        <f t="shared" si="2"/>
        <v>1481.5276173243592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-109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10.13796</v>
      </c>
      <c r="E67">
        <f>GT_NG!P67</f>
        <v>13.360411236605847</v>
      </c>
      <c r="F67">
        <f>GT_Spot!P67</f>
        <v>0</v>
      </c>
      <c r="G67">
        <f>PPCL_NG!P67</f>
        <v>85.97</v>
      </c>
      <c r="H67">
        <f>PPCL_Spot!P67</f>
        <v>0</v>
      </c>
      <c r="I67">
        <f>Bawana_NG!P67</f>
        <v>104.79</v>
      </c>
      <c r="J67">
        <f>Bawana_RLNG!P67</f>
        <v>0</v>
      </c>
      <c r="K67">
        <f>Bawana_Spot!P67</f>
        <v>174.51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762.88336485469461</v>
      </c>
      <c r="P67" s="36">
        <v>94.3</v>
      </c>
      <c r="Q67" s="36">
        <v>32.545608472746899</v>
      </c>
      <c r="R67" s="38">
        <v>47.5</v>
      </c>
      <c r="S67" s="38">
        <v>0</v>
      </c>
      <c r="T67" s="37">
        <f>SUMPRODUCT(LTA!J67:AN67,LTA!J$101:AN$101,LTA!J$103:AN$103)</f>
        <v>287.52</v>
      </c>
      <c r="U67" s="37">
        <f>SUMPRODUCT(LTA!J67:AN67,LTA!J$102:AN$102,LTA!J$103:AN$103)</f>
        <v>44.31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-222.29</v>
      </c>
      <c r="AC67">
        <f t="shared" si="0"/>
        <v>16.747618149516317</v>
      </c>
      <c r="AD67">
        <f t="shared" si="1"/>
        <v>1399.6597264145307</v>
      </c>
      <c r="AE67">
        <f>'IDT-1'!B67</f>
        <v>99</v>
      </c>
      <c r="AF67" s="24"/>
      <c r="AG67">
        <f t="shared" si="2"/>
        <v>1498.6597264145307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10.13796</v>
      </c>
      <c r="E68">
        <f>GT_NG!P68</f>
        <v>13.360411236605847</v>
      </c>
      <c r="F68">
        <f>GT_Spot!P68</f>
        <v>0</v>
      </c>
      <c r="G68">
        <f>PPCL_NG!P68</f>
        <v>85.97</v>
      </c>
      <c r="H68">
        <f>PPCL_Spot!P68</f>
        <v>0</v>
      </c>
      <c r="I68">
        <f>Bawana_NG!P68</f>
        <v>104.79</v>
      </c>
      <c r="J68">
        <f>Bawana_RLNG!P68</f>
        <v>0</v>
      </c>
      <c r="K68">
        <f>Bawana_Spot!P68</f>
        <v>224.51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722.1627243538984</v>
      </c>
      <c r="P68" s="36">
        <v>94.3</v>
      </c>
      <c r="Q68" s="36">
        <v>32.545608472746899</v>
      </c>
      <c r="R68" s="38">
        <v>47.5</v>
      </c>
      <c r="S68" s="38">
        <v>0</v>
      </c>
      <c r="T68" s="37">
        <f>SUMPRODUCT(LTA!J68:AN68,LTA!J$101:AN$101,LTA!J$103:AN$103)</f>
        <v>240.24999999999997</v>
      </c>
      <c r="U68" s="37">
        <f>SUMPRODUCT(LTA!J68:AN68,LTA!J$102:AN$102,LTA!J$103:AN$103)</f>
        <v>45.44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-222.29</v>
      </c>
      <c r="AC68">
        <f t="shared" ref="AC68:AC98" si="3">SUMIF(B68:AB68,"&gt;0")*$AC$2-SUMIF(B68:AB68,"&lt;0")*($AC$2/(1-$AC$2))+SUMIF(AI68:AR68,"&gt;0")*$AC$2-SUMIF(AI68:AR68,"&lt;0")*($AC$2/(1-$AC$2))</f>
        <v>16.245681962665408</v>
      </c>
      <c r="AD68">
        <f t="shared" ref="AD68:AD98" si="4">SUM(B68:AB68,AI68:AR68)-AC68</f>
        <v>1383.3010221005857</v>
      </c>
      <c r="AE68">
        <f>'IDT-1'!B68</f>
        <v>127</v>
      </c>
      <c r="AF68" s="24"/>
      <c r="AG68">
        <f t="shared" ref="AG68:AG98" si="5">SUM(AD68:AF68)+AT68</f>
        <v>1510.3010221005857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10.13796</v>
      </c>
      <c r="E69">
        <f>GT_NG!P69</f>
        <v>13.360411236605847</v>
      </c>
      <c r="F69">
        <f>GT_Spot!P69</f>
        <v>0</v>
      </c>
      <c r="G69">
        <f>PPCL_NG!P69</f>
        <v>85.97</v>
      </c>
      <c r="H69">
        <f>PPCL_Spot!P69</f>
        <v>0</v>
      </c>
      <c r="I69">
        <f>Bawana_NG!P69</f>
        <v>104.79</v>
      </c>
      <c r="J69">
        <f>Bawana_RLNG!P69</f>
        <v>0</v>
      </c>
      <c r="K69">
        <f>Bawana_Spot!P69</f>
        <v>224.51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739.30850695297909</v>
      </c>
      <c r="P69" s="36">
        <v>94.3</v>
      </c>
      <c r="Q69" s="36">
        <v>32.545608472746899</v>
      </c>
      <c r="R69" s="38">
        <v>42.22999999999999</v>
      </c>
      <c r="S69" s="38">
        <v>0</v>
      </c>
      <c r="T69" s="37">
        <f>SUMPRODUCT(LTA!J69:AN69,LTA!J$101:AN$101,LTA!J$103:AN$103)</f>
        <v>205.76</v>
      </c>
      <c r="U69" s="37">
        <f>SUMPRODUCT(LTA!J69:AN69,LTA!J$102:AN$102,LTA!J$103:AN$103)</f>
        <v>55.81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-222.29</v>
      </c>
      <c r="AC69">
        <f t="shared" si="3"/>
        <v>16.306617272459029</v>
      </c>
      <c r="AD69">
        <f t="shared" si="4"/>
        <v>1351.9958693898725</v>
      </c>
      <c r="AE69">
        <f>'IDT-1'!B69</f>
        <v>156</v>
      </c>
      <c r="AF69" s="24"/>
      <c r="AG69">
        <f t="shared" si="5"/>
        <v>1507.9958693898725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-19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10.13796</v>
      </c>
      <c r="E70">
        <f>GT_NG!P70</f>
        <v>13.360411236605847</v>
      </c>
      <c r="F70">
        <f>GT_Spot!P70</f>
        <v>0</v>
      </c>
      <c r="G70">
        <f>PPCL_NG!P70</f>
        <v>85.97</v>
      </c>
      <c r="H70">
        <f>PPCL_Spot!P70</f>
        <v>0</v>
      </c>
      <c r="I70">
        <f>Bawana_NG!P70</f>
        <v>104.79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757.55201641241445</v>
      </c>
      <c r="P70" s="36">
        <v>94.3</v>
      </c>
      <c r="Q70" s="36">
        <v>32.545608472746899</v>
      </c>
      <c r="R70" s="38">
        <v>24.800000000000004</v>
      </c>
      <c r="S70" s="38">
        <v>0</v>
      </c>
      <c r="T70" s="37">
        <f>SUMPRODUCT(LTA!J70:AN70,LTA!J$101:AN$101,LTA!J$103:AN$103)</f>
        <v>164.8</v>
      </c>
      <c r="U70" s="37">
        <f>SUMPRODUCT(LTA!J70:AN70,LTA!J$102:AN$102,LTA!J$103:AN$103)</f>
        <v>55.81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-222.29</v>
      </c>
      <c r="AC70">
        <f t="shared" si="3"/>
        <v>16.177640155702058</v>
      </c>
      <c r="AD70">
        <f t="shared" si="4"/>
        <v>1337.468355966065</v>
      </c>
      <c r="AE70">
        <f>'IDT-1'!B70</f>
        <v>168</v>
      </c>
      <c r="AF70" s="24"/>
      <c r="AG70">
        <f t="shared" si="5"/>
        <v>1505.468355966065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-19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10.13796</v>
      </c>
      <c r="E71">
        <f>GT_NG!P71</f>
        <v>13.360411236605847</v>
      </c>
      <c r="F71">
        <f>GT_Spot!P71</f>
        <v>0</v>
      </c>
      <c r="G71">
        <f>PPCL_NG!P71</f>
        <v>85.97</v>
      </c>
      <c r="H71">
        <f>PPCL_Spot!P71</f>
        <v>0</v>
      </c>
      <c r="I71">
        <f>Bawana_NG!P71</f>
        <v>104.79</v>
      </c>
      <c r="J71">
        <f>Bawana_RLNG!P71</f>
        <v>0</v>
      </c>
      <c r="K71">
        <f>Bawana_Spot!P71</f>
        <v>250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771.9896999744044</v>
      </c>
      <c r="P71" s="36">
        <v>94.3</v>
      </c>
      <c r="Q71" s="36">
        <v>32.545608472746899</v>
      </c>
      <c r="R71" s="38">
        <v>10.69</v>
      </c>
      <c r="S71" s="38">
        <v>0</v>
      </c>
      <c r="T71" s="37">
        <f>SUMPRODUCT(LTA!J71:AN71,LTA!J$101:AN$101,LTA!J$103:AN$103)</f>
        <v>128.62</v>
      </c>
      <c r="U71" s="37">
        <f>SUMPRODUCT(LTA!J71:AN71,LTA!J$102:AN$102,LTA!J$103:AN$103)</f>
        <v>55.81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5.6</v>
      </c>
      <c r="Z71" s="34">
        <f>IEX!N71</f>
        <v>0</v>
      </c>
      <c r="AA71" s="75">
        <f>STOA!H71</f>
        <v>0.77</v>
      </c>
      <c r="AB71" s="75">
        <f>-STOA!N71</f>
        <v>-222.29</v>
      </c>
      <c r="AC71">
        <f t="shared" si="3"/>
        <v>16.375719348125859</v>
      </c>
      <c r="AD71">
        <f t="shared" si="4"/>
        <v>1397.9479603356315</v>
      </c>
      <c r="AE71">
        <f>'IDT-1'!B71</f>
        <v>126.09099999999999</v>
      </c>
      <c r="AF71" s="24"/>
      <c r="AG71">
        <f t="shared" si="5"/>
        <v>1524.0389603356314</v>
      </c>
      <c r="AI71" s="34">
        <f>PXIL!H71</f>
        <v>0</v>
      </c>
      <c r="AJ71" s="34">
        <f>PXIL!N71</f>
        <v>0</v>
      </c>
      <c r="AK71" s="34">
        <f>RTM_IEX!H71</f>
        <v>53.38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18.649999999999999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10.13796</v>
      </c>
      <c r="E72">
        <f>GT_NG!P72</f>
        <v>14.356459330143538</v>
      </c>
      <c r="F72">
        <f>GT_Spot!P72</f>
        <v>0</v>
      </c>
      <c r="G72">
        <f>PPCL_NG!P72</f>
        <v>85.97</v>
      </c>
      <c r="H72">
        <f>PPCL_Spot!P72</f>
        <v>0</v>
      </c>
      <c r="I72">
        <f>Bawana_NG!P72</f>
        <v>104.79</v>
      </c>
      <c r="J72">
        <f>Bawana_RLNG!P72</f>
        <v>0</v>
      </c>
      <c r="K72">
        <f>Bawana_Spot!P72</f>
        <v>250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786.24964214174224</v>
      </c>
      <c r="P72" s="36">
        <v>94.3</v>
      </c>
      <c r="Q72" s="36">
        <v>32.545608472746899</v>
      </c>
      <c r="R72" s="38">
        <v>5.71</v>
      </c>
      <c r="S72" s="38">
        <v>0</v>
      </c>
      <c r="T72" s="37">
        <f>SUMPRODUCT(LTA!J72:AN72,LTA!J$101:AN$101,LTA!J$103:AN$103)</f>
        <v>104.16</v>
      </c>
      <c r="U72" s="37">
        <f>SUMPRODUCT(LTA!J72:AN72,LTA!J$102:AN$102,LTA!J$103:AN$103)</f>
        <v>58.06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5.86</v>
      </c>
      <c r="Z72" s="34">
        <f>IEX!N72</f>
        <v>0</v>
      </c>
      <c r="AA72" s="75">
        <f>STOA!H72</f>
        <v>0.77</v>
      </c>
      <c r="AB72" s="75">
        <f>-STOA!N72</f>
        <v>-222.29</v>
      </c>
      <c r="AC72">
        <f t="shared" si="3"/>
        <v>16.660100062421563</v>
      </c>
      <c r="AD72">
        <f t="shared" si="4"/>
        <v>1429.9795698822109</v>
      </c>
      <c r="AE72">
        <f>'IDT-1'!B72</f>
        <v>109.997</v>
      </c>
      <c r="AF72" s="24"/>
      <c r="AG72">
        <f t="shared" si="5"/>
        <v>1539.9765698822109</v>
      </c>
      <c r="AI72" s="34">
        <f>PXIL!H72</f>
        <v>0</v>
      </c>
      <c r="AJ72" s="34">
        <f>PXIL!N72</f>
        <v>0</v>
      </c>
      <c r="AK72" s="34">
        <f>RTM_IEX!H72</f>
        <v>93.78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22.24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10.13796</v>
      </c>
      <c r="E73">
        <f>GT_NG!P73</f>
        <v>14.356459330143538</v>
      </c>
      <c r="F73">
        <f>GT_Spot!P73</f>
        <v>0</v>
      </c>
      <c r="G73">
        <f>PPCL_NG!P73</f>
        <v>85.97</v>
      </c>
      <c r="H73">
        <f>PPCL_Spot!P73</f>
        <v>0</v>
      </c>
      <c r="I73">
        <f>Bawana_NG!P73</f>
        <v>104.79</v>
      </c>
      <c r="J73">
        <f>Bawana_RLNG!P73</f>
        <v>0</v>
      </c>
      <c r="K73">
        <f>Bawana_Spot!P73</f>
        <v>250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774.90275341815345</v>
      </c>
      <c r="P73" s="36">
        <v>94.3</v>
      </c>
      <c r="Q73" s="36">
        <v>32.545608472746899</v>
      </c>
      <c r="R73" s="38">
        <v>2.42</v>
      </c>
      <c r="S73" s="38">
        <v>0</v>
      </c>
      <c r="T73" s="37">
        <f>SUMPRODUCT(LTA!J73:AN73,LTA!J$101:AN$101,LTA!J$103:AN$103)</f>
        <v>73.84</v>
      </c>
      <c r="U73" s="37">
        <f>SUMPRODUCT(LTA!J73:AN73,LTA!J$102:AN$102,LTA!J$103:AN$103)</f>
        <v>58.26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3.3</v>
      </c>
      <c r="Z73" s="34">
        <f>IEX!N73</f>
        <v>0</v>
      </c>
      <c r="AA73" s="75">
        <f>STOA!H73</f>
        <v>0.77</v>
      </c>
      <c r="AB73" s="75">
        <f>-STOA!N73</f>
        <v>-222.29</v>
      </c>
      <c r="AC73">
        <f t="shared" si="3"/>
        <v>17.27119944165398</v>
      </c>
      <c r="AD73">
        <f t="shared" si="4"/>
        <v>1498.8115817793896</v>
      </c>
      <c r="AE73">
        <f>'IDT-1'!B73</f>
        <v>100.727</v>
      </c>
      <c r="AF73" s="24"/>
      <c r="AG73">
        <f t="shared" si="5"/>
        <v>1599.5385817793897</v>
      </c>
      <c r="AI73" s="34">
        <f>PXIL!H73</f>
        <v>0</v>
      </c>
      <c r="AJ73" s="34">
        <f>PXIL!N73</f>
        <v>0</v>
      </c>
      <c r="AK73" s="34">
        <f>RTM_IEX!H73</f>
        <v>214.29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18.489999999999998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10.13796</v>
      </c>
      <c r="E74">
        <f>GT_NG!P74</f>
        <v>14.356459330143538</v>
      </c>
      <c r="F74">
        <f>GT_Spot!P74</f>
        <v>0</v>
      </c>
      <c r="G74">
        <f>PPCL_NG!P74</f>
        <v>85.97</v>
      </c>
      <c r="H74">
        <f>PPCL_Spot!P74</f>
        <v>0</v>
      </c>
      <c r="I74">
        <f>Bawana_NG!P74</f>
        <v>104.79</v>
      </c>
      <c r="J74">
        <f>Bawana_RLNG!P74</f>
        <v>0</v>
      </c>
      <c r="K74">
        <f>Bawana_Spot!P74</f>
        <v>250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793.29043331172716</v>
      </c>
      <c r="P74" s="36">
        <v>94.3</v>
      </c>
      <c r="Q74" s="36">
        <v>32.545608472746899</v>
      </c>
      <c r="R74" s="38">
        <v>0</v>
      </c>
      <c r="S74" s="38">
        <v>0</v>
      </c>
      <c r="T74" s="37">
        <f>SUMPRODUCT(LTA!J74:AN74,LTA!J$101:AN$101,LTA!J$103:AN$103)</f>
        <v>56.94</v>
      </c>
      <c r="U74" s="37">
        <f>SUMPRODUCT(LTA!J74:AN74,LTA!J$102:AN$102,LTA!J$103:AN$103)</f>
        <v>58.35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3.28</v>
      </c>
      <c r="Z74" s="34">
        <f>IEX!N74</f>
        <v>0</v>
      </c>
      <c r="AA74" s="75">
        <f>STOA!H74</f>
        <v>0.77</v>
      </c>
      <c r="AB74" s="75">
        <f>-STOA!N74</f>
        <v>-222.29</v>
      </c>
      <c r="AC74">
        <f t="shared" si="3"/>
        <v>16.90949902471743</v>
      </c>
      <c r="AD74">
        <f t="shared" si="4"/>
        <v>1458.0709620898999</v>
      </c>
      <c r="AE74">
        <f>'IDT-1'!B74</f>
        <v>91.539000000000001</v>
      </c>
      <c r="AF74" s="24"/>
      <c r="AG74">
        <f t="shared" si="5"/>
        <v>1549.6099620898999</v>
      </c>
      <c r="AI74" s="34">
        <f>PXIL!H74</f>
        <v>0</v>
      </c>
      <c r="AJ74" s="34">
        <f>PXIL!N74</f>
        <v>0</v>
      </c>
      <c r="AK74" s="34">
        <f>RTM_IEX!H74</f>
        <v>178.09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14.45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10.13796</v>
      </c>
      <c r="E75">
        <f>GT_NG!P75</f>
        <v>14.47846889952153</v>
      </c>
      <c r="F75">
        <f>GT_Spot!P75</f>
        <v>0</v>
      </c>
      <c r="G75">
        <f>PPCL_NG!P75</f>
        <v>85.97</v>
      </c>
      <c r="H75">
        <f>PPCL_Spot!P75</f>
        <v>0</v>
      </c>
      <c r="I75">
        <f>Bawana_NG!P75</f>
        <v>104.79</v>
      </c>
      <c r="J75">
        <f>Bawana_RLNG!P75</f>
        <v>0</v>
      </c>
      <c r="K75">
        <f>Bawana_Spot!P75</f>
        <v>250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821.71946485203114</v>
      </c>
      <c r="P75" s="36">
        <v>94.3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41.35</v>
      </c>
      <c r="U75" s="37">
        <f>SUMPRODUCT(LTA!J75:AN75,LTA!J$102:AN$102,LTA!J$103:AN$103)</f>
        <v>59.16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31.08</v>
      </c>
      <c r="Z75" s="34">
        <f>IEX!N75</f>
        <v>0</v>
      </c>
      <c r="AA75" s="75">
        <f>STOA!H75</f>
        <v>0.72</v>
      </c>
      <c r="AB75" s="75">
        <f>-STOA!N75</f>
        <v>-20.399999999999999</v>
      </c>
      <c r="AC75">
        <f t="shared" si="3"/>
        <v>14.839199021026619</v>
      </c>
      <c r="AD75">
        <f t="shared" si="4"/>
        <v>1630.4523032032728</v>
      </c>
      <c r="AE75">
        <f>'IDT-1'!B75</f>
        <v>56.08</v>
      </c>
      <c r="AF75" s="24"/>
      <c r="AG75">
        <f t="shared" si="5"/>
        <v>1686.5323032032727</v>
      </c>
      <c r="AI75" s="34">
        <f>PXIL!H75</f>
        <v>0</v>
      </c>
      <c r="AJ75" s="34">
        <f>PXIL!N75</f>
        <v>0</v>
      </c>
      <c r="AK75" s="34">
        <f>RTM_IEX!H75</f>
        <v>113.65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5.79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10.13796</v>
      </c>
      <c r="E76">
        <f>GT_NG!P76</f>
        <v>14.47846889952153</v>
      </c>
      <c r="F76">
        <f>GT_Spot!P76</f>
        <v>0</v>
      </c>
      <c r="G76">
        <f>PPCL_NG!P76</f>
        <v>85.97</v>
      </c>
      <c r="H76">
        <f>PPCL_Spot!P76</f>
        <v>0</v>
      </c>
      <c r="I76">
        <f>Bawana_NG!P76</f>
        <v>104.79</v>
      </c>
      <c r="J76">
        <f>Bawana_RLNG!P76</f>
        <v>0</v>
      </c>
      <c r="K76">
        <f>Bawana_Spot!P76</f>
        <v>250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904.98370862224158</v>
      </c>
      <c r="P76" s="36">
        <v>94.3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35.409999999999997</v>
      </c>
      <c r="U76" s="37">
        <f>SUMPRODUCT(LTA!J76:AN76,LTA!J$102:AN$102,LTA!J$103:AN$103)</f>
        <v>59.2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18.04</v>
      </c>
      <c r="Z76" s="34">
        <f>IEX!N76</f>
        <v>0</v>
      </c>
      <c r="AA76" s="75">
        <f>STOA!H76</f>
        <v>0.72</v>
      </c>
      <c r="AB76" s="75">
        <f>-STOA!N76</f>
        <v>-20.399999999999999</v>
      </c>
      <c r="AC76">
        <f t="shared" si="3"/>
        <v>14.711720957003507</v>
      </c>
      <c r="AD76">
        <f t="shared" si="4"/>
        <v>1543.7740250375064</v>
      </c>
      <c r="AE76">
        <f>'IDT-1'!B76</f>
        <v>73.13</v>
      </c>
      <c r="AF76" s="24"/>
      <c r="AG76">
        <f t="shared" si="5"/>
        <v>1616.9040250375065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-36</v>
      </c>
      <c r="AM76" s="34">
        <f>RTM_PXI!H76</f>
        <v>0</v>
      </c>
      <c r="AN76" s="34">
        <f>RTM_PXI!N76</f>
        <v>0</v>
      </c>
      <c r="AO76" s="149">
        <f>GDAM_IEX!H76</f>
        <v>4.3099999999999996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10.13796</v>
      </c>
      <c r="E77">
        <f>GT_NG!P77</f>
        <v>14.47846889952153</v>
      </c>
      <c r="F77">
        <f>GT_Spot!P77</f>
        <v>0</v>
      </c>
      <c r="G77">
        <f>PPCL_NG!P77</f>
        <v>85.97</v>
      </c>
      <c r="H77">
        <f>PPCL_Spot!P77</f>
        <v>0</v>
      </c>
      <c r="I77">
        <f>Bawana_NG!P77</f>
        <v>104.79</v>
      </c>
      <c r="J77">
        <f>Bawana_RLNG!P77</f>
        <v>0</v>
      </c>
      <c r="K77">
        <f>Bawana_Spot!P77</f>
        <v>250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871.48659075749447</v>
      </c>
      <c r="P77" s="36">
        <v>94.3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33.629999999999995</v>
      </c>
      <c r="U77" s="37">
        <f>SUMPRODUCT(LTA!J77:AN77,LTA!J$102:AN$102,LTA!J$103:AN$103)</f>
        <v>58.66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19.66</v>
      </c>
      <c r="Z77" s="34">
        <f>IEX!N77</f>
        <v>0</v>
      </c>
      <c r="AA77" s="75">
        <f>STOA!H77</f>
        <v>0.72</v>
      </c>
      <c r="AB77" s="75">
        <f>-STOA!N77</f>
        <v>-20.399999999999999</v>
      </c>
      <c r="AC77">
        <f t="shared" si="3"/>
        <v>14.671068017937397</v>
      </c>
      <c r="AD77">
        <f t="shared" si="4"/>
        <v>1480.9375601118259</v>
      </c>
      <c r="AE77">
        <f>'IDT-1'!B77</f>
        <v>77.043999999999997</v>
      </c>
      <c r="AF77" s="24"/>
      <c r="AG77">
        <f t="shared" si="5"/>
        <v>1557.981560111826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-65</v>
      </c>
      <c r="AM77" s="34">
        <f>RTM_PXI!H77</f>
        <v>0</v>
      </c>
      <c r="AN77" s="34">
        <f>RTM_PXI!N77</f>
        <v>0</v>
      </c>
      <c r="AO77" s="149">
        <f>GDAM_IEX!H77</f>
        <v>4.63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10.13796</v>
      </c>
      <c r="E78">
        <f>GT_NG!P78</f>
        <v>14.47846889952153</v>
      </c>
      <c r="F78">
        <f>GT_Spot!P78</f>
        <v>0</v>
      </c>
      <c r="G78">
        <f>PPCL_NG!P78</f>
        <v>85.97</v>
      </c>
      <c r="H78">
        <f>PPCL_Spot!P78</f>
        <v>0</v>
      </c>
      <c r="I78">
        <f>Bawana_NG!P78</f>
        <v>104.79</v>
      </c>
      <c r="J78">
        <f>Bawana_RLNG!P78</f>
        <v>0</v>
      </c>
      <c r="K78">
        <f>Bawana_Spot!P78</f>
        <v>250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879.44624945947385</v>
      </c>
      <c r="P78" s="36">
        <v>94.3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20.079999999999998</v>
      </c>
      <c r="U78" s="37">
        <f>SUMPRODUCT(LTA!J78:AN78,LTA!J$102:AN$102,LTA!J$103:AN$103)</f>
        <v>57.86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18.149999999999999</v>
      </c>
      <c r="Z78" s="34">
        <f>IEX!N78</f>
        <v>0</v>
      </c>
      <c r="AA78" s="75">
        <f>STOA!H78</f>
        <v>0.72</v>
      </c>
      <c r="AB78" s="75">
        <f>-STOA!N78</f>
        <v>-20.399999999999999</v>
      </c>
      <c r="AC78">
        <f t="shared" si="3"/>
        <v>14.853642712658475</v>
      </c>
      <c r="AD78">
        <f t="shared" si="4"/>
        <v>1443.2446441190834</v>
      </c>
      <c r="AE78">
        <f>'IDT-1'!B78</f>
        <v>88.522000000000006</v>
      </c>
      <c r="AF78" s="24"/>
      <c r="AG78">
        <f t="shared" si="5"/>
        <v>1531.7666441190834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-94</v>
      </c>
      <c r="AM78" s="34">
        <f>RTM_PXI!H78</f>
        <v>0</v>
      </c>
      <c r="AN78" s="34">
        <f>RTM_PXI!N78</f>
        <v>0</v>
      </c>
      <c r="AO78" s="149">
        <f>GDAM_IEX!H78</f>
        <v>4.0199999999999996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10.13796</v>
      </c>
      <c r="E79">
        <f>GT_NG!P79</f>
        <v>14.47846889952153</v>
      </c>
      <c r="F79">
        <f>GT_Spot!P79</f>
        <v>0</v>
      </c>
      <c r="G79">
        <f>PPCL_NG!P79</f>
        <v>46</v>
      </c>
      <c r="H79">
        <f>PPCL_Spot!P79</f>
        <v>0</v>
      </c>
      <c r="I79">
        <f>Bawana_NG!P79</f>
        <v>104.79</v>
      </c>
      <c r="J79">
        <f>Bawana_RLNG!P79</f>
        <v>0</v>
      </c>
      <c r="K79">
        <f>Bawana_Spot!P79</f>
        <v>244.51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907.95066802327256</v>
      </c>
      <c r="P79" s="36">
        <v>94.3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20.58</v>
      </c>
      <c r="U79" s="37">
        <f>SUMPRODUCT(LTA!J79:AN79,LTA!J$102:AN$102,LTA!J$103:AN$103)</f>
        <v>58.010000000000005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9.1999999999999993</v>
      </c>
      <c r="Z79" s="34">
        <f>IEX!N79</f>
        <v>0</v>
      </c>
      <c r="AA79" s="75">
        <f>STOA!H79</f>
        <v>0.72</v>
      </c>
      <c r="AB79" s="75">
        <f>-STOA!N79</f>
        <v>-20.399999999999999</v>
      </c>
      <c r="AC79">
        <f t="shared" si="3"/>
        <v>13.912597521766475</v>
      </c>
      <c r="AD79">
        <f t="shared" si="4"/>
        <v>1495.9501078737744</v>
      </c>
      <c r="AE79">
        <f>'IDT-1'!B79</f>
        <v>99.992999999999995</v>
      </c>
      <c r="AF79" s="24"/>
      <c r="AG79">
        <f t="shared" si="5"/>
        <v>1595.9431078737744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-15</v>
      </c>
      <c r="AM79" s="34">
        <f>RTM_PXI!H79</f>
        <v>0</v>
      </c>
      <c r="AN79" s="34">
        <f>RTM_PXI!N79</f>
        <v>0</v>
      </c>
      <c r="AO79" s="149">
        <f>GDAM_IEX!H79</f>
        <v>2.04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10.13796</v>
      </c>
      <c r="E80">
        <f>GT_NG!P80</f>
        <v>14.47846889952153</v>
      </c>
      <c r="F80">
        <f>GT_Spot!P80</f>
        <v>0</v>
      </c>
      <c r="G80">
        <f>PPCL_NG!P80</f>
        <v>46</v>
      </c>
      <c r="H80">
        <f>PPCL_Spot!P80</f>
        <v>0</v>
      </c>
      <c r="I80">
        <f>Bawana_NG!P80</f>
        <v>104.79</v>
      </c>
      <c r="J80">
        <f>Bawana_RLNG!P80</f>
        <v>0</v>
      </c>
      <c r="K80">
        <f>Bawana_Spot!P80</f>
        <v>244.51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902.59958051186777</v>
      </c>
      <c r="P80" s="36">
        <v>94.3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21.3</v>
      </c>
      <c r="U80" s="37">
        <f>SUMPRODUCT(LTA!J80:AN80,LTA!J$102:AN$102,LTA!J$103:AN$103)</f>
        <v>58.120000000000005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0.72</v>
      </c>
      <c r="AB80" s="75">
        <f>-STOA!N80</f>
        <v>-20.399999999999999</v>
      </c>
      <c r="AC80">
        <f t="shared" si="3"/>
        <v>13.924828119543434</v>
      </c>
      <c r="AD80">
        <f t="shared" si="4"/>
        <v>1463.1767897645927</v>
      </c>
      <c r="AE80">
        <f>'IDT-1'!B80</f>
        <v>115.69199999999999</v>
      </c>
      <c r="AF80" s="24"/>
      <c r="AG80">
        <f t="shared" si="5"/>
        <v>1578.8687897645927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-32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10.13796</v>
      </c>
      <c r="E81">
        <f>GT_NG!P81</f>
        <v>15.184893267651889</v>
      </c>
      <c r="F81">
        <f>GT_Spot!P81</f>
        <v>0</v>
      </c>
      <c r="G81">
        <f>PPCL_NG!P81</f>
        <v>46</v>
      </c>
      <c r="H81">
        <f>PPCL_Spot!P81</f>
        <v>0</v>
      </c>
      <c r="I81">
        <f>Bawana_NG!P81</f>
        <v>104.79</v>
      </c>
      <c r="J81">
        <f>Bawana_RLNG!P81</f>
        <v>0</v>
      </c>
      <c r="K81">
        <f>Bawana_Spot!P81</f>
        <v>200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900.12195741051107</v>
      </c>
      <c r="P81" s="36">
        <v>94.3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22.91</v>
      </c>
      <c r="U81" s="37">
        <f>SUMPRODUCT(LTA!J81:AN81,LTA!J$102:AN$102,LTA!J$103:AN$103)</f>
        <v>59.31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0.72</v>
      </c>
      <c r="AB81" s="75">
        <f>-STOA!N81</f>
        <v>-20.399999999999999</v>
      </c>
      <c r="AC81">
        <f t="shared" si="3"/>
        <v>13.41121348998079</v>
      </c>
      <c r="AD81">
        <f t="shared" si="4"/>
        <v>1469.6092056609289</v>
      </c>
      <c r="AE81">
        <f>'IDT-1'!B81</f>
        <v>113</v>
      </c>
      <c r="AF81" s="24"/>
      <c r="AG81">
        <f t="shared" si="5"/>
        <v>1582.6092056609289</v>
      </c>
      <c r="AI81" s="34">
        <f>PXIL!H81</f>
        <v>0</v>
      </c>
      <c r="AJ81" s="34">
        <f>PXIL!N81</f>
        <v>0</v>
      </c>
      <c r="AK81" s="34">
        <f>RTM_IEX!H81</f>
        <v>17.399999999999999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10.13796</v>
      </c>
      <c r="E82">
        <f>GT_NG!P82</f>
        <v>15.184893267651889</v>
      </c>
      <c r="F82">
        <f>GT_Spot!P82</f>
        <v>0</v>
      </c>
      <c r="G82">
        <f>PPCL_NG!P82</f>
        <v>46</v>
      </c>
      <c r="H82">
        <f>PPCL_Spot!P82</f>
        <v>0</v>
      </c>
      <c r="I82">
        <f>Bawana_NG!P82</f>
        <v>104.79</v>
      </c>
      <c r="J82">
        <f>Bawana_RLNG!P82</f>
        <v>0</v>
      </c>
      <c r="K82">
        <f>Bawana_Spot!P82</f>
        <v>200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893.56777893651804</v>
      </c>
      <c r="P82" s="36">
        <v>94.3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23.04</v>
      </c>
      <c r="U82" s="37">
        <f>SUMPRODUCT(LTA!J82:AN82,LTA!J$102:AN$102,LTA!J$103:AN$103)</f>
        <v>60.42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0.72</v>
      </c>
      <c r="AB82" s="75">
        <f>-STOA!N82</f>
        <v>-20.399999999999999</v>
      </c>
      <c r="AC82">
        <f t="shared" si="3"/>
        <v>13.347376719409652</v>
      </c>
      <c r="AD82">
        <f t="shared" si="4"/>
        <v>1462.418863957507</v>
      </c>
      <c r="AE82">
        <f>'IDT-1'!B82</f>
        <v>103</v>
      </c>
      <c r="AF82" s="24"/>
      <c r="AG82">
        <f t="shared" si="5"/>
        <v>1565.418863957507</v>
      </c>
      <c r="AI82" s="34">
        <f>PXIL!H82</f>
        <v>0</v>
      </c>
      <c r="AJ82" s="34">
        <f>PXIL!N82</f>
        <v>0</v>
      </c>
      <c r="AK82" s="34">
        <f>RTM_IEX!H82</f>
        <v>15.46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10.13796</v>
      </c>
      <c r="E83">
        <f>GT_NG!P83</f>
        <v>15.184893267651889</v>
      </c>
      <c r="F83">
        <f>GT_Spot!P83</f>
        <v>0</v>
      </c>
      <c r="G83">
        <f>PPCL_NG!P83</f>
        <v>46</v>
      </c>
      <c r="H83">
        <f>PPCL_Spot!P83</f>
        <v>0</v>
      </c>
      <c r="I83">
        <f>Bawana_NG!P83</f>
        <v>104.79</v>
      </c>
      <c r="J83">
        <f>Bawana_RLNG!P83</f>
        <v>0</v>
      </c>
      <c r="K83">
        <f>Bawana_Spot!P83</f>
        <v>222.1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852.38787204501909</v>
      </c>
      <c r="P83" s="36">
        <v>94.3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23.91</v>
      </c>
      <c r="U83" s="37">
        <f>SUMPRODUCT(LTA!J83:AN83,LTA!J$102:AN$102,LTA!J$103:AN$103)</f>
        <v>61.370000000000005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0.72</v>
      </c>
      <c r="AB83" s="75">
        <f>-STOA!N83</f>
        <v>-20.399999999999999</v>
      </c>
      <c r="AC83">
        <f t="shared" si="3"/>
        <v>13.130466558942027</v>
      </c>
      <c r="AD83">
        <f t="shared" si="4"/>
        <v>1421.9158672264757</v>
      </c>
      <c r="AE83">
        <f>'IDT-1'!B83</f>
        <v>90</v>
      </c>
      <c r="AF83" s="24"/>
      <c r="AG83">
        <f t="shared" si="5"/>
        <v>1511.9158672264757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10.13796</v>
      </c>
      <c r="E84">
        <f>GT_NG!P84</f>
        <v>15.184893267651889</v>
      </c>
      <c r="F84">
        <f>GT_Spot!P84</f>
        <v>0</v>
      </c>
      <c r="G84">
        <f>PPCL_NG!P84</f>
        <v>46</v>
      </c>
      <c r="H84">
        <f>PPCL_Spot!P84</f>
        <v>0</v>
      </c>
      <c r="I84">
        <f>Bawana_NG!P84</f>
        <v>104.79</v>
      </c>
      <c r="J84">
        <f>Bawana_RLNG!P84</f>
        <v>0</v>
      </c>
      <c r="K84">
        <f>Bawana_Spot!P84</f>
        <v>217.1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807.43047030842229</v>
      </c>
      <c r="P84" s="36">
        <v>94.3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24.8</v>
      </c>
      <c r="U84" s="37">
        <f>SUMPRODUCT(LTA!J84:AN84,LTA!J$102:AN$102,LTA!J$103:AN$103)</f>
        <v>59.7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0.72</v>
      </c>
      <c r="AB84" s="75">
        <f>-STOA!N84</f>
        <v>-20.399999999999999</v>
      </c>
      <c r="AC84">
        <f t="shared" si="3"/>
        <v>12.737246188793145</v>
      </c>
      <c r="AD84">
        <f t="shared" si="4"/>
        <v>1365.5716858600279</v>
      </c>
      <c r="AE84">
        <f>'IDT-1'!B84</f>
        <v>123</v>
      </c>
      <c r="AF84" s="24"/>
      <c r="AG84">
        <f t="shared" si="5"/>
        <v>1488.5716858600279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-14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10.13796</v>
      </c>
      <c r="E85">
        <f>GT_NG!P85</f>
        <v>15.184893267651889</v>
      </c>
      <c r="F85">
        <f>GT_Spot!P85</f>
        <v>0</v>
      </c>
      <c r="G85">
        <f>PPCL_NG!P85</f>
        <v>46</v>
      </c>
      <c r="H85">
        <f>PPCL_Spot!P85</f>
        <v>0</v>
      </c>
      <c r="I85">
        <f>Bawana_NG!P85</f>
        <v>104.79</v>
      </c>
      <c r="J85">
        <f>Bawana_RLNG!P85</f>
        <v>0</v>
      </c>
      <c r="K85">
        <f>Bawana_Spot!P85</f>
        <v>205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791.13796330364937</v>
      </c>
      <c r="P85" s="36">
        <v>94.3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26.46</v>
      </c>
      <c r="U85" s="37">
        <f>SUMPRODUCT(LTA!J85:AN85,LTA!J$102:AN$102,LTA!J$103:AN$103)</f>
        <v>59.5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0.72</v>
      </c>
      <c r="AB85" s="75">
        <f>-STOA!N85</f>
        <v>-20.399999999999999</v>
      </c>
      <c r="AC85">
        <f t="shared" si="3"/>
        <v>12.455849489540165</v>
      </c>
      <c r="AD85">
        <f t="shared" si="4"/>
        <v>1343.9205755545076</v>
      </c>
      <c r="AE85">
        <f>'IDT-1'!B85</f>
        <v>124</v>
      </c>
      <c r="AF85" s="24"/>
      <c r="AG85">
        <f t="shared" si="5"/>
        <v>1467.9205755545076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10.13796</v>
      </c>
      <c r="E86">
        <f>GT_NG!P86</f>
        <v>15.184893267651889</v>
      </c>
      <c r="F86">
        <f>GT_Spot!P86</f>
        <v>0</v>
      </c>
      <c r="G86">
        <f>PPCL_NG!P86</f>
        <v>46</v>
      </c>
      <c r="H86">
        <f>PPCL_Spot!P86</f>
        <v>0</v>
      </c>
      <c r="I86">
        <f>Bawana_NG!P86</f>
        <v>104.79</v>
      </c>
      <c r="J86">
        <f>Bawana_RLNG!P86</f>
        <v>0</v>
      </c>
      <c r="K86">
        <f>Bawana_Spot!P86</f>
        <v>205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769.79501089376515</v>
      </c>
      <c r="P86" s="36">
        <v>94.3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28.04</v>
      </c>
      <c r="U86" s="37">
        <f>SUMPRODUCT(LTA!J86:AN86,LTA!J$102:AN$102,LTA!J$103:AN$103)</f>
        <v>59.5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0.72</v>
      </c>
      <c r="AB86" s="75">
        <f>-STOA!N86</f>
        <v>-20.399999999999999</v>
      </c>
      <c r="AC86">
        <f t="shared" si="3"/>
        <v>12.290813635855379</v>
      </c>
      <c r="AD86">
        <f t="shared" si="4"/>
        <v>1323.3226589983083</v>
      </c>
      <c r="AE86">
        <f>'IDT-1'!B86</f>
        <v>122</v>
      </c>
      <c r="AF86" s="24"/>
      <c r="AG86">
        <f t="shared" si="5"/>
        <v>1445.3226589983083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10.13796</v>
      </c>
      <c r="E87">
        <f>GT_NG!P87</f>
        <v>15.184893267651889</v>
      </c>
      <c r="F87">
        <f>GT_Spot!P87</f>
        <v>0</v>
      </c>
      <c r="G87">
        <f>PPCL_NG!P87</f>
        <v>45.997107100182383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753.59181210956353</v>
      </c>
      <c r="P87" s="36">
        <v>94.3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28.91</v>
      </c>
      <c r="U87" s="37">
        <f>SUMPRODUCT(LTA!J87:AN87,LTA!J$102:AN$102,LTA!J$103:AN$103)</f>
        <v>61.08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0.72</v>
      </c>
      <c r="AB87" s="75">
        <f>-STOA!N87</f>
        <v>-20.399999999999999</v>
      </c>
      <c r="AC87">
        <f t="shared" si="3"/>
        <v>11.595394753814059</v>
      </c>
      <c r="AD87">
        <f t="shared" si="4"/>
        <v>1265.0819861963305</v>
      </c>
      <c r="AE87">
        <f>'IDT-1'!B87</f>
        <v>125</v>
      </c>
      <c r="AF87" s="24"/>
      <c r="AG87">
        <f t="shared" si="5"/>
        <v>1390.0819861963305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10.13796</v>
      </c>
      <c r="E88">
        <f>GT_NG!P88</f>
        <v>15.184893267651889</v>
      </c>
      <c r="F88">
        <f>GT_Spot!P88</f>
        <v>0</v>
      </c>
      <c r="G88">
        <f>PPCL_NG!P88</f>
        <v>45.997107100182383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739.61446305762445</v>
      </c>
      <c r="P88" s="36">
        <v>94.3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29.48</v>
      </c>
      <c r="U88" s="37">
        <f>SUMPRODUCT(LTA!J88:AN88,LTA!J$102:AN$102,LTA!J$103:AN$103)</f>
        <v>61.85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0.72</v>
      </c>
      <c r="AB88" s="75">
        <f>-STOA!N88</f>
        <v>-20.399999999999999</v>
      </c>
      <c r="AC88">
        <f t="shared" si="3"/>
        <v>11.510820464723579</v>
      </c>
      <c r="AD88">
        <f t="shared" si="4"/>
        <v>1249.5292114334818</v>
      </c>
      <c r="AE88">
        <f>'IDT-1'!B88</f>
        <v>126</v>
      </c>
      <c r="AF88" s="24"/>
      <c r="AG88">
        <f t="shared" si="5"/>
        <v>1375.5292114334818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10.13796</v>
      </c>
      <c r="E89">
        <f>GT_NG!P89</f>
        <v>15.184893267651889</v>
      </c>
      <c r="F89">
        <f>GT_Spot!P89</f>
        <v>0</v>
      </c>
      <c r="G89">
        <f>PPCL_NG!P89</f>
        <v>44.999999999999993</v>
      </c>
      <c r="H89">
        <f>PPCL_Spot!P89</f>
        <v>0</v>
      </c>
      <c r="I89">
        <f>Bawana_NG!P89</f>
        <v>134.61000000000004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727.65826210070122</v>
      </c>
      <c r="P89" s="36">
        <v>94.3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30.31</v>
      </c>
      <c r="U89" s="37">
        <f>SUMPRODUCT(LTA!J89:AN89,LTA!J$102:AN$102,LTA!J$103:AN$103)</f>
        <v>62.33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0.72</v>
      </c>
      <c r="AB89" s="75">
        <f>-STOA!N89</f>
        <v>-20.399999999999999</v>
      </c>
      <c r="AC89">
        <f t="shared" si="3"/>
        <v>11.479384373998615</v>
      </c>
      <c r="AD89">
        <f t="shared" si="4"/>
        <v>1229.9173394671013</v>
      </c>
      <c r="AE89">
        <f>'IDT-1'!B89</f>
        <v>122</v>
      </c>
      <c r="AF89" s="24"/>
      <c r="AG89">
        <f t="shared" si="5"/>
        <v>1351.9173394671013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10.13796</v>
      </c>
      <c r="E90">
        <f>GT_NG!P90</f>
        <v>15.184893267651889</v>
      </c>
      <c r="F90">
        <f>GT_Spot!P90</f>
        <v>0</v>
      </c>
      <c r="G90">
        <f>PPCL_NG!P90</f>
        <v>44.999999999999993</v>
      </c>
      <c r="H90">
        <f>PPCL_Spot!P90</f>
        <v>0</v>
      </c>
      <c r="I90">
        <f>Bawana_NG!P90</f>
        <v>134.61000000000004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716.04763952285862</v>
      </c>
      <c r="P90" s="36">
        <v>94.3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31.66</v>
      </c>
      <c r="U90" s="37">
        <f>SUMPRODUCT(LTA!J90:AN90,LTA!J$102:AN$102,LTA!J$103:AN$103)</f>
        <v>62.94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0.72</v>
      </c>
      <c r="AB90" s="75">
        <f>-STOA!N90</f>
        <v>-20.399999999999999</v>
      </c>
      <c r="AC90">
        <f t="shared" si="3"/>
        <v>11.474362043013357</v>
      </c>
      <c r="AD90">
        <f t="shared" si="4"/>
        <v>1211.2717392202442</v>
      </c>
      <c r="AE90">
        <f>'IDT-1'!B90</f>
        <v>120</v>
      </c>
      <c r="AF90" s="24"/>
      <c r="AG90">
        <f t="shared" si="5"/>
        <v>1331.2717392202442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10.13796</v>
      </c>
      <c r="E91">
        <f>GT_NG!P91</f>
        <v>15.184893267651889</v>
      </c>
      <c r="F91">
        <f>GT_Spot!P91</f>
        <v>0</v>
      </c>
      <c r="G91">
        <f>PPCL_NG!P91</f>
        <v>44.999999999999993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80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716.75907850803731</v>
      </c>
      <c r="P91" s="36">
        <v>94.3</v>
      </c>
      <c r="Q91" s="36">
        <v>32.545608472746899</v>
      </c>
      <c r="R91" s="38">
        <v>0</v>
      </c>
      <c r="S91" s="38">
        <v>0</v>
      </c>
      <c r="T91" s="37">
        <f>SUMPRODUCT(LTA!J91:AN91,LTA!J$101:AN$101,LTA!J$103:AN$103)</f>
        <v>30.080000000000002</v>
      </c>
      <c r="U91" s="37">
        <f>SUMPRODUCT(LTA!J91:AN91,LTA!J$102:AN$102,LTA!J$103:AN$103)</f>
        <v>62.5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-119.82</v>
      </c>
      <c r="AC91">
        <f t="shared" si="3"/>
        <v>11.815595593895681</v>
      </c>
      <c r="AD91">
        <f t="shared" si="4"/>
        <v>1090.1619446545403</v>
      </c>
      <c r="AE91">
        <f>'IDT-1'!B91</f>
        <v>212</v>
      </c>
      <c r="AF91" s="24"/>
      <c r="AG91">
        <f t="shared" si="5"/>
        <v>1302.1619446545403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10.13796</v>
      </c>
      <c r="E92">
        <f>GT_NG!P92</f>
        <v>15.184893267651889</v>
      </c>
      <c r="F92">
        <f>GT_Spot!P92</f>
        <v>0</v>
      </c>
      <c r="G92">
        <f>PPCL_NG!P92</f>
        <v>44.999999999999993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80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708.0756619081933</v>
      </c>
      <c r="P92" s="36">
        <v>94.3</v>
      </c>
      <c r="Q92" s="36">
        <v>32.545608472746899</v>
      </c>
      <c r="R92" s="38">
        <v>0</v>
      </c>
      <c r="S92" s="38">
        <v>0</v>
      </c>
      <c r="T92" s="37">
        <f>SUMPRODUCT(LTA!J92:AN92,LTA!J$101:AN$101,LTA!J$103:AN$103)</f>
        <v>30.41</v>
      </c>
      <c r="U92" s="37">
        <f>SUMPRODUCT(LTA!J92:AN92,LTA!J$102:AN$102,LTA!J$103:AN$103)</f>
        <v>62.07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-119.82</v>
      </c>
      <c r="AC92">
        <f t="shared" si="3"/>
        <v>11.738301527817056</v>
      </c>
      <c r="AD92">
        <f t="shared" si="4"/>
        <v>1081.4558221207751</v>
      </c>
      <c r="AE92">
        <f>'IDT-1'!B92</f>
        <v>202</v>
      </c>
      <c r="AF92" s="24"/>
      <c r="AG92">
        <f t="shared" si="5"/>
        <v>1283.4558221207751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10.13796</v>
      </c>
      <c r="E93">
        <f>GT_NG!P93</f>
        <v>15.699227284838795</v>
      </c>
      <c r="F93">
        <f>GT_Spot!P93</f>
        <v>0</v>
      </c>
      <c r="G93">
        <f>PPCL_NG!P93</f>
        <v>44.999999999999993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80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704.77351822778883</v>
      </c>
      <c r="P93" s="36">
        <v>94.3</v>
      </c>
      <c r="Q93" s="36">
        <v>32.545608472746899</v>
      </c>
      <c r="R93" s="38">
        <v>0</v>
      </c>
      <c r="S93" s="38">
        <v>0</v>
      </c>
      <c r="T93" s="37">
        <f>SUMPRODUCT(LTA!J93:AN93,LTA!J$101:AN$101,LTA!J$103:AN$103)</f>
        <v>30.41</v>
      </c>
      <c r="U93" s="37">
        <f>SUMPRODUCT(LTA!J93:AN93,LTA!J$102:AN$102,LTA!J$103:AN$103)</f>
        <v>61.12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-119.82</v>
      </c>
      <c r="AC93">
        <f t="shared" si="3"/>
        <v>11.70540880278074</v>
      </c>
      <c r="AD93">
        <f t="shared" si="4"/>
        <v>1077.7509051825939</v>
      </c>
      <c r="AE93">
        <f>'IDT-1'!B93</f>
        <v>191</v>
      </c>
      <c r="AF93" s="24"/>
      <c r="AG93">
        <f t="shared" si="5"/>
        <v>1268.7509051825939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10.13796</v>
      </c>
      <c r="E94">
        <f>GT_NG!P94</f>
        <v>15.699227284838795</v>
      </c>
      <c r="F94">
        <f>GT_Spot!P94</f>
        <v>0</v>
      </c>
      <c r="G94">
        <f>PPCL_NG!P94</f>
        <v>44.997152078982346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80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694.34837529620143</v>
      </c>
      <c r="P94" s="36">
        <v>94.3</v>
      </c>
      <c r="Q94" s="36">
        <v>32.545608472746899</v>
      </c>
      <c r="R94" s="38">
        <v>0</v>
      </c>
      <c r="S94" s="38">
        <v>0</v>
      </c>
      <c r="T94" s="37">
        <f>SUMPRODUCT(LTA!J94:AN94,LTA!J$101:AN$101,LTA!J$103:AN$103)</f>
        <v>30.45</v>
      </c>
      <c r="U94" s="37">
        <f>SUMPRODUCT(LTA!J94:AN94,LTA!J$102:AN$102,LTA!J$103:AN$103)</f>
        <v>60.650000000000006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-119.82</v>
      </c>
      <c r="AC94">
        <f t="shared" si="3"/>
        <v>11.680883503455378</v>
      </c>
      <c r="AD94">
        <f t="shared" si="4"/>
        <v>1058.9174396293142</v>
      </c>
      <c r="AE94">
        <f>'IDT-1'!B94</f>
        <v>200</v>
      </c>
      <c r="AF94" s="24"/>
      <c r="AG94">
        <f t="shared" si="5"/>
        <v>1258.9174396293142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10.13796</v>
      </c>
      <c r="E95">
        <f>GT_NG!P95</f>
        <v>15.699227284838795</v>
      </c>
      <c r="F95">
        <f>GT_Spot!P95</f>
        <v>0</v>
      </c>
      <c r="G95">
        <f>PPCL_NG!P95</f>
        <v>44.997152078982346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80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692.21639529455433</v>
      </c>
      <c r="P95" s="36">
        <v>94.3</v>
      </c>
      <c r="Q95" s="36">
        <v>32.545608472746899</v>
      </c>
      <c r="R95" s="38">
        <v>0</v>
      </c>
      <c r="S95" s="38">
        <v>0</v>
      </c>
      <c r="T95" s="37">
        <f>SUMPRODUCT(LTA!J95:AN95,LTA!J$101:AN$101,LTA!J$103:AN$103)</f>
        <v>29.65</v>
      </c>
      <c r="U95" s="37">
        <f>SUMPRODUCT(LTA!J95:AN95,LTA!J$102:AN$102,LTA!J$103:AN$103)</f>
        <v>58.55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-119.82</v>
      </c>
      <c r="AC95">
        <f t="shared" si="3"/>
        <v>11.831480884929181</v>
      </c>
      <c r="AD95">
        <f t="shared" si="4"/>
        <v>1031.6848622461935</v>
      </c>
      <c r="AE95">
        <f>'IDT-1'!B95</f>
        <v>195</v>
      </c>
      <c r="AF95" s="24"/>
      <c r="AG95">
        <f t="shared" si="5"/>
        <v>1226.6848622461935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10.13796</v>
      </c>
      <c r="E96">
        <f>GT_NG!P96</f>
        <v>15.699227284838795</v>
      </c>
      <c r="F96">
        <f>GT_Spot!P96</f>
        <v>0</v>
      </c>
      <c r="G96">
        <f>PPCL_NG!P96</f>
        <v>44.997152078982346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80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671.05746988512703</v>
      </c>
      <c r="P96" s="36">
        <v>94.3</v>
      </c>
      <c r="Q96" s="36">
        <v>32.545608472746899</v>
      </c>
      <c r="R96" s="38">
        <v>0</v>
      </c>
      <c r="S96" s="38">
        <v>0</v>
      </c>
      <c r="T96" s="37">
        <f>SUMPRODUCT(LTA!J96:AN96,LTA!J$101:AN$101,LTA!J$103:AN$103)</f>
        <v>28.71</v>
      </c>
      <c r="U96" s="37">
        <f>SUMPRODUCT(LTA!J96:AN96,LTA!J$102:AN$102,LTA!J$103:AN$103)</f>
        <v>57.74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-119.82</v>
      </c>
      <c r="AC96">
        <f t="shared" si="3"/>
        <v>11.621004213804024</v>
      </c>
      <c r="AD96">
        <f t="shared" si="4"/>
        <v>1009.9864135078911</v>
      </c>
      <c r="AE96">
        <f>'IDT-1'!B96</f>
        <v>194</v>
      </c>
      <c r="AF96" s="24"/>
      <c r="AG96">
        <f t="shared" si="5"/>
        <v>1203.986413507891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-29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10.13796</v>
      </c>
      <c r="E97">
        <f>GT_NG!P97</f>
        <v>15.699227284838795</v>
      </c>
      <c r="F97">
        <f>GT_Spot!P97</f>
        <v>0</v>
      </c>
      <c r="G97">
        <f>PPCL_NG!P97</f>
        <v>44.997152078982346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80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662.25995233314768</v>
      </c>
      <c r="P97" s="36">
        <v>94.3</v>
      </c>
      <c r="Q97" s="36">
        <v>32.545608472746899</v>
      </c>
      <c r="R97" s="38">
        <v>0</v>
      </c>
      <c r="S97" s="38">
        <v>0</v>
      </c>
      <c r="T97" s="37">
        <f>SUMPRODUCT(LTA!J97:AN97,LTA!J$101:AN$101,LTA!J$103:AN$103)</f>
        <v>28.02</v>
      </c>
      <c r="U97" s="37">
        <f>SUMPRODUCT(LTA!J97:AN97,LTA!J$102:AN$102,LTA!J$103:AN$103)</f>
        <v>57.74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-119.82</v>
      </c>
      <c r="AC97">
        <f t="shared" si="3"/>
        <v>11.64405158961295</v>
      </c>
      <c r="AD97">
        <f t="shared" si="4"/>
        <v>988.47584858010282</v>
      </c>
      <c r="AE97">
        <f>'IDT-1'!B97</f>
        <v>182</v>
      </c>
      <c r="AF97" s="24"/>
      <c r="AG97">
        <f t="shared" si="5"/>
        <v>1170.4758485801028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-41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10.13796</v>
      </c>
      <c r="E98">
        <f>GT_NG!P98</f>
        <v>15.699227284838795</v>
      </c>
      <c r="F98">
        <f>GT_Spot!P98</f>
        <v>0</v>
      </c>
      <c r="G98">
        <f>PPCL_NG!P98</f>
        <v>44.997152078982346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80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662.25995233314768</v>
      </c>
      <c r="P98" s="36">
        <v>94.3</v>
      </c>
      <c r="Q98" s="36">
        <v>32.545608472746899</v>
      </c>
      <c r="R98" s="38">
        <v>0</v>
      </c>
      <c r="S98" s="38">
        <v>0</v>
      </c>
      <c r="T98" s="37">
        <f>SUMPRODUCT(LTA!J98:AN98,LTA!J$101:AN$101,LTA!J$103:AN$103)</f>
        <v>28.02</v>
      </c>
      <c r="U98" s="37">
        <f>SUMPRODUCT(LTA!J98:AN98,LTA!J$102:AN$102,LTA!J$103:AN$103)</f>
        <v>57.74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-119.82</v>
      </c>
      <c r="AC98">
        <f t="shared" si="3"/>
        <v>11.732832864834904</v>
      </c>
      <c r="AD98">
        <f t="shared" si="4"/>
        <v>978.38706730488082</v>
      </c>
      <c r="AE98">
        <f>'IDT-1'!B98</f>
        <v>167</v>
      </c>
      <c r="AF98" s="24"/>
      <c r="AG98">
        <f t="shared" si="5"/>
        <v>1145.3870673048809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-51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0.24543876000000023</v>
      </c>
      <c r="E99">
        <f t="shared" si="6"/>
        <v>0.36039022006492188</v>
      </c>
      <c r="F99">
        <f t="shared" si="6"/>
        <v>0</v>
      </c>
      <c r="G99">
        <f t="shared" si="6"/>
        <v>1.2089807090649298</v>
      </c>
      <c r="H99">
        <f t="shared" si="6"/>
        <v>0</v>
      </c>
      <c r="I99">
        <f t="shared" si="6"/>
        <v>3.0643200000000048</v>
      </c>
      <c r="J99">
        <f t="shared" si="6"/>
        <v>0</v>
      </c>
      <c r="K99">
        <f t="shared" si="6"/>
        <v>3.4937225000000014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17.624960532624371</v>
      </c>
      <c r="P99" s="36">
        <f t="shared" si="6"/>
        <v>2.2632000000000012</v>
      </c>
      <c r="Q99" s="36">
        <f t="shared" si="6"/>
        <v>0.78109460334592662</v>
      </c>
      <c r="R99" s="38">
        <f t="shared" si="6"/>
        <v>0.4707938003355705</v>
      </c>
      <c r="S99" s="38">
        <f t="shared" si="6"/>
        <v>0</v>
      </c>
      <c r="T99" s="37">
        <f t="shared" si="6"/>
        <v>4.2068200000000004</v>
      </c>
      <c r="U99" s="37">
        <f t="shared" si="6"/>
        <v>1.2954124999999999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2.8542500000000002E-2</v>
      </c>
      <c r="Z99" s="34">
        <f t="shared" si="6"/>
        <v>0</v>
      </c>
      <c r="AA99" s="75">
        <f t="shared" si="6"/>
        <v>1.8079999999999992E-2</v>
      </c>
      <c r="AB99" s="75">
        <f t="shared" si="6"/>
        <v>-3.7076400000000032</v>
      </c>
      <c r="AC99">
        <f t="shared" si="6"/>
        <v>0.35427474012175209</v>
      </c>
      <c r="AD99">
        <f t="shared" si="6"/>
        <v>31.243161385313972</v>
      </c>
      <c r="AE99">
        <f t="shared" si="6"/>
        <v>1.2627037500000002</v>
      </c>
      <c r="AG99">
        <f t="shared" si="6"/>
        <v>32.505865135313975</v>
      </c>
      <c r="AI99">
        <f t="shared" si="6"/>
        <v>0</v>
      </c>
      <c r="AJ99">
        <f t="shared" si="6"/>
        <v>0</v>
      </c>
      <c r="AK99">
        <f t="shared" si="6"/>
        <v>0.82341500000000012</v>
      </c>
      <c r="AL99">
        <f t="shared" si="6"/>
        <v>-0.60375000000000001</v>
      </c>
      <c r="AM99">
        <f t="shared" si="6"/>
        <v>0</v>
      </c>
      <c r="AN99">
        <f t="shared" si="6"/>
        <v>0</v>
      </c>
      <c r="AO99">
        <f t="shared" si="6"/>
        <v>2.3655000000000002E-2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4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45219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5.7158499999999997</v>
      </c>
      <c r="E3">
        <f>GT_NG!Q3</f>
        <v>8.5960031974420463</v>
      </c>
      <c r="F3">
        <f>GT_Spot!Q3</f>
        <v>0</v>
      </c>
      <c r="G3">
        <f>PPCL_NG!Q3</f>
        <v>25.78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655.84666805695667</v>
      </c>
      <c r="P3" s="36">
        <v>54.53</v>
      </c>
      <c r="Q3" s="36">
        <v>18.827459525094444</v>
      </c>
      <c r="R3" s="38">
        <v>0</v>
      </c>
      <c r="S3" s="38">
        <v>0</v>
      </c>
      <c r="T3" s="37">
        <f>SUMPRODUCT(LTA!J3:AN3,LTA!J$101:AN$101,LTA!J$104:AN$104)</f>
        <v>15.35</v>
      </c>
      <c r="U3" s="37">
        <f>SUMPRODUCT(LTA!J3:AP3,LTA!J$102:AP$102,LTA!J$104:AP$104)</f>
        <v>108.57000000000001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-205</v>
      </c>
      <c r="AA3" s="75">
        <f>STOA!I3</f>
        <v>0</v>
      </c>
      <c r="AB3" s="75">
        <f>-STOA!O3</f>
        <v>-142.71</v>
      </c>
      <c r="AC3">
        <f>SUMIF(B3:AB3,"&gt;0")*$AC$2-SUMIF(B3:AB3,"&lt;0")*($AC$2/(1-$AC$2))+SUMIF(AI3:AR3,"&gt;0")*$AC$2-SUMIF(AI3:AR3,"&lt;0")*($AC$2/(1-$AC$2))</f>
        <v>11.428410351602075</v>
      </c>
      <c r="AD3">
        <f>SUM(B3:AB3,AI3:AR3)-AC3</f>
        <v>588.74757042789099</v>
      </c>
      <c r="AE3">
        <f>'IDT-1'!C3</f>
        <v>0</v>
      </c>
      <c r="AF3" s="24"/>
      <c r="AG3">
        <f>SUM(AD3:AF3)</f>
        <v>588.74757042789099</v>
      </c>
      <c r="AI3" s="34">
        <f>PXIL!I3</f>
        <v>0</v>
      </c>
      <c r="AJ3" s="34">
        <f>PXIL!O3</f>
        <v>0</v>
      </c>
      <c r="AK3" s="34">
        <f>RTM_IEX!I3</f>
        <v>9.67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5.7158499999999997</v>
      </c>
      <c r="E4">
        <f>GT_NG!Q4</f>
        <v>8.5960031974420463</v>
      </c>
      <c r="F4">
        <f>GT_Spot!Q4</f>
        <v>0</v>
      </c>
      <c r="G4">
        <f>PPCL_NG!Q4</f>
        <v>25.78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648.14498994129679</v>
      </c>
      <c r="P4" s="36">
        <v>54.53</v>
      </c>
      <c r="Q4" s="36">
        <v>18.827459525094444</v>
      </c>
      <c r="R4" s="38">
        <v>0</v>
      </c>
      <c r="S4" s="38">
        <v>0</v>
      </c>
      <c r="T4" s="37">
        <f>SUMPRODUCT(LTA!J4:AN4,LTA!J$101:AN$101,LTA!J$104:AN$104)</f>
        <v>0</v>
      </c>
      <c r="U4" s="37">
        <f>SUMPRODUCT(LTA!J4:AP4,LTA!J$102:AP$102,LTA!J$104:AP$104)</f>
        <v>108.57000000000001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-210</v>
      </c>
      <c r="AA4" s="75">
        <f>STOA!I4</f>
        <v>0</v>
      </c>
      <c r="AB4" s="75">
        <f>-STOA!O4</f>
        <v>-142.71</v>
      </c>
      <c r="AC4">
        <f t="shared" ref="AC4:AC67" si="0">SUMIF(B4:AB4,"&gt;0")*$AC$2-SUMIF(B4:AB4,"&lt;0")*($AC$2/(1-$AC$2))+SUMIF(AI4:AR4,"&gt;0")*$AC$2-SUMIF(AI4:AR4,"&lt;0")*($AC$2/(1-$AC$2))</f>
        <v>11.312450221795245</v>
      </c>
      <c r="AD4">
        <f t="shared" ref="AD4:AD67" si="1">SUM(B4:AB4,AI4:AR4)-AC4</f>
        <v>565.64185244203804</v>
      </c>
      <c r="AE4">
        <f>'IDT-1'!C4</f>
        <v>0</v>
      </c>
      <c r="AF4" s="24"/>
      <c r="AG4">
        <f t="shared" ref="AG4:AG67" si="2">SUM(AD4:AF4)</f>
        <v>565.64185244203804</v>
      </c>
      <c r="AI4" s="34">
        <f>PXIL!I4</f>
        <v>0</v>
      </c>
      <c r="AJ4" s="34">
        <f>PXIL!O4</f>
        <v>0</v>
      </c>
      <c r="AK4" s="34">
        <f>RTM_IEX!I4</f>
        <v>14.5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5.7158499999999997</v>
      </c>
      <c r="E5">
        <f>GT_NG!Q5</f>
        <v>8.5960031974420463</v>
      </c>
      <c r="F5">
        <f>GT_Spot!Q5</f>
        <v>0</v>
      </c>
      <c r="G5">
        <f>PPCL_NG!Q5</f>
        <v>25.78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629.67920817170443</v>
      </c>
      <c r="P5" s="36">
        <v>54.53</v>
      </c>
      <c r="Q5" s="36">
        <v>18.827459525094444</v>
      </c>
      <c r="R5" s="38">
        <v>0</v>
      </c>
      <c r="S5" s="38">
        <v>0</v>
      </c>
      <c r="T5" s="37">
        <f>SUMPRODUCT(LTA!J5:AN5,LTA!J$101:AN$101,LTA!J$104:AN$104)</f>
        <v>0</v>
      </c>
      <c r="U5" s="37">
        <f>SUMPRODUCT(LTA!J5:AP5,LTA!J$102:AP$102,LTA!J$104:AP$104)</f>
        <v>108.57000000000001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-220</v>
      </c>
      <c r="AA5" s="75">
        <f>STOA!I5</f>
        <v>0</v>
      </c>
      <c r="AB5" s="75">
        <f>-STOA!O5</f>
        <v>-142.71</v>
      </c>
      <c r="AC5">
        <f t="shared" si="0"/>
        <v>11.340812617444787</v>
      </c>
      <c r="AD5">
        <f t="shared" si="1"/>
        <v>548.74770827679617</v>
      </c>
      <c r="AE5">
        <f>'IDT-1'!C5</f>
        <v>0</v>
      </c>
      <c r="AF5" s="24"/>
      <c r="AG5">
        <f t="shared" si="2"/>
        <v>548.74770827679617</v>
      </c>
      <c r="AI5" s="34">
        <f>PXIL!I5</f>
        <v>0</v>
      </c>
      <c r="AJ5" s="34">
        <f>PXIL!O5</f>
        <v>0</v>
      </c>
      <c r="AK5" s="34">
        <f>RTM_IEX!I5</f>
        <v>26.1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5.7158499999999997</v>
      </c>
      <c r="E6">
        <f>GT_NG!Q6</f>
        <v>8.5960031974420463</v>
      </c>
      <c r="F6">
        <f>GT_Spot!Q6</f>
        <v>0</v>
      </c>
      <c r="G6">
        <f>PPCL_NG!Q6</f>
        <v>25.78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619.48934569483754</v>
      </c>
      <c r="P6" s="36">
        <v>54.53</v>
      </c>
      <c r="Q6" s="36">
        <v>18.827459525094444</v>
      </c>
      <c r="R6" s="38">
        <v>0</v>
      </c>
      <c r="S6" s="38">
        <v>0</v>
      </c>
      <c r="T6" s="37">
        <f>SUMPRODUCT(LTA!J6:AN6,LTA!J$101:AN$101,LTA!J$104:AN$104)</f>
        <v>0</v>
      </c>
      <c r="U6" s="37">
        <f>SUMPRODUCT(LTA!J6:AP6,LTA!J$102:AP$102,LTA!J$104:AP$104)</f>
        <v>108.57000000000001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-225</v>
      </c>
      <c r="AA6" s="75">
        <f>STOA!I6</f>
        <v>0</v>
      </c>
      <c r="AB6" s="75">
        <f>-STOA!O6</f>
        <v>-142.71</v>
      </c>
      <c r="AC6">
        <f t="shared" si="0"/>
        <v>11.346484465259334</v>
      </c>
      <c r="AD6">
        <f t="shared" si="1"/>
        <v>539.34217395211476</v>
      </c>
      <c r="AE6">
        <f>'IDT-1'!C6</f>
        <v>0</v>
      </c>
      <c r="AF6" s="24"/>
      <c r="AG6">
        <f t="shared" si="2"/>
        <v>539.34217395211476</v>
      </c>
      <c r="AI6" s="34">
        <f>PXIL!I6</f>
        <v>0</v>
      </c>
      <c r="AJ6" s="34">
        <f>PXIL!O6</f>
        <v>0</v>
      </c>
      <c r="AK6" s="34">
        <f>RTM_IEX!I6</f>
        <v>31.89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5.7158499999999997</v>
      </c>
      <c r="E7">
        <f>GT_NG!Q7</f>
        <v>8.5960031974420463</v>
      </c>
      <c r="F7">
        <f>GT_Spot!Q7</f>
        <v>0</v>
      </c>
      <c r="G7">
        <f>PPCL_NG!Q7</f>
        <v>25.78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609.34994837133297</v>
      </c>
      <c r="P7" s="36">
        <v>54.53</v>
      </c>
      <c r="Q7" s="36">
        <v>18.827459525094444</v>
      </c>
      <c r="R7" s="38">
        <v>0</v>
      </c>
      <c r="S7" s="38">
        <v>0</v>
      </c>
      <c r="T7" s="37">
        <f>SUMPRODUCT(LTA!J7:AN7,LTA!J$101:AN$101,LTA!J$104:AN$104)</f>
        <v>0</v>
      </c>
      <c r="U7" s="37">
        <f>SUMPRODUCT(LTA!J7:AP7,LTA!J$102:AP$102,LTA!J$104:AP$104)</f>
        <v>108.57000000000001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-230</v>
      </c>
      <c r="AA7" s="75">
        <f>STOA!I7</f>
        <v>0</v>
      </c>
      <c r="AB7" s="75">
        <f>-STOA!O7</f>
        <v>-142.71</v>
      </c>
      <c r="AC7">
        <f t="shared" si="0"/>
        <v>11.31018440642347</v>
      </c>
      <c r="AD7">
        <f t="shared" si="1"/>
        <v>525.20907668744599</v>
      </c>
      <c r="AE7">
        <f>'IDT-1'!C7</f>
        <v>0</v>
      </c>
      <c r="AF7" s="24"/>
      <c r="AG7">
        <f t="shared" si="2"/>
        <v>525.20907668744599</v>
      </c>
      <c r="AI7" s="34">
        <f>PXIL!I7</f>
        <v>0</v>
      </c>
      <c r="AJ7" s="34">
        <f>PXIL!O7</f>
        <v>0</v>
      </c>
      <c r="AK7" s="34">
        <f>RTM_IEX!I7</f>
        <v>32.86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8.5960031974420463</v>
      </c>
      <c r="F8">
        <f>GT_Spot!Q8</f>
        <v>0</v>
      </c>
      <c r="G8">
        <f>PPCL_NG!Q8</f>
        <v>25.78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606.38353002570057</v>
      </c>
      <c r="P8" s="36">
        <v>54.53</v>
      </c>
      <c r="Q8" s="36">
        <v>18.827459525094444</v>
      </c>
      <c r="R8" s="38">
        <v>0</v>
      </c>
      <c r="S8" s="38">
        <v>0</v>
      </c>
      <c r="T8" s="37">
        <f>SUMPRODUCT(LTA!J8:AN8,LTA!J$101:AN$101,LTA!J$104:AN$104)</f>
        <v>0</v>
      </c>
      <c r="U8" s="37">
        <f>SUMPRODUCT(LTA!J8:AP8,LTA!J$102:AP$102,LTA!J$104:AP$104)</f>
        <v>108.57000000000001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-245</v>
      </c>
      <c r="AA8" s="75">
        <f>STOA!I8</f>
        <v>0</v>
      </c>
      <c r="AB8" s="75">
        <f>-STOA!O8</f>
        <v>-142.71</v>
      </c>
      <c r="AC8">
        <f t="shared" si="0"/>
        <v>11.510795837814834</v>
      </c>
      <c r="AD8">
        <f t="shared" si="1"/>
        <v>517.6720469104223</v>
      </c>
      <c r="AE8">
        <f>'IDT-1'!C8</f>
        <v>0</v>
      </c>
      <c r="AF8" s="24"/>
      <c r="AG8">
        <f t="shared" si="2"/>
        <v>517.6720469104223</v>
      </c>
      <c r="AI8" s="34">
        <f>PXIL!I8</f>
        <v>0</v>
      </c>
      <c r="AJ8" s="34">
        <f>PXIL!O8</f>
        <v>0</v>
      </c>
      <c r="AK8" s="34">
        <f>RTM_IEX!I8</f>
        <v>43.49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8.5960031974420463</v>
      </c>
      <c r="F9">
        <f>GT_Spot!Q9</f>
        <v>0</v>
      </c>
      <c r="G9">
        <f>PPCL_NG!Q9</f>
        <v>25.78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600.59605604534443</v>
      </c>
      <c r="P9" s="36">
        <v>54.53</v>
      </c>
      <c r="Q9" s="36">
        <v>18.827459525094444</v>
      </c>
      <c r="R9" s="38">
        <v>0</v>
      </c>
      <c r="S9" s="38">
        <v>0</v>
      </c>
      <c r="T9" s="37">
        <f>SUMPRODUCT(LTA!J9:AN9,LTA!J$101:AN$101,LTA!J$104:AN$104)</f>
        <v>0</v>
      </c>
      <c r="U9" s="37">
        <f>SUMPRODUCT(LTA!J9:AP9,LTA!J$102:AP$102,LTA!J$104:AP$104)</f>
        <v>108.57000000000001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-250</v>
      </c>
      <c r="AA9" s="75">
        <f>STOA!I9</f>
        <v>0</v>
      </c>
      <c r="AB9" s="75">
        <f>-STOA!O9</f>
        <v>-142.71</v>
      </c>
      <c r="AC9">
        <f t="shared" si="0"/>
        <v>11.444768704398676</v>
      </c>
      <c r="AD9">
        <f t="shared" si="1"/>
        <v>500.19060006348224</v>
      </c>
      <c r="AE9">
        <f>'IDT-1'!C9</f>
        <v>0</v>
      </c>
      <c r="AF9" s="24"/>
      <c r="AG9">
        <f t="shared" si="2"/>
        <v>500.19060006348224</v>
      </c>
      <c r="AI9" s="34">
        <f>PXIL!I9</f>
        <v>0</v>
      </c>
      <c r="AJ9" s="34">
        <f>PXIL!O9</f>
        <v>0</v>
      </c>
      <c r="AK9" s="34">
        <f>RTM_IEX!I9</f>
        <v>36.729999999999997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8.5960031974420463</v>
      </c>
      <c r="F10">
        <f>GT_Spot!Q10</f>
        <v>0</v>
      </c>
      <c r="G10">
        <f>PPCL_NG!Q10</f>
        <v>25.78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591.14116678613198</v>
      </c>
      <c r="P10" s="36">
        <v>54.53</v>
      </c>
      <c r="Q10" s="36">
        <v>18.827459525094444</v>
      </c>
      <c r="R10" s="38">
        <v>0</v>
      </c>
      <c r="S10" s="38">
        <v>0</v>
      </c>
      <c r="T10" s="37">
        <f>SUMPRODUCT(LTA!J10:AN10,LTA!J$101:AN$101,LTA!J$104:AN$104)</f>
        <v>0</v>
      </c>
      <c r="U10" s="37">
        <f>SUMPRODUCT(LTA!J10:AP10,LTA!J$102:AP$102,LTA!J$104:AP$104)</f>
        <v>108.57000000000001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-255</v>
      </c>
      <c r="AA10" s="75">
        <f>STOA!I10</f>
        <v>0</v>
      </c>
      <c r="AB10" s="75">
        <f>-STOA!O10</f>
        <v>-142.71</v>
      </c>
      <c r="AC10">
        <f t="shared" si="0"/>
        <v>11.473980316528582</v>
      </c>
      <c r="AD10">
        <f t="shared" si="1"/>
        <v>493.43649919213982</v>
      </c>
      <c r="AE10">
        <f>'IDT-1'!C10</f>
        <v>0</v>
      </c>
      <c r="AF10" s="24"/>
      <c r="AG10">
        <f t="shared" si="2"/>
        <v>493.43649919213982</v>
      </c>
      <c r="AI10" s="34">
        <f>PXIL!I10</f>
        <v>0</v>
      </c>
      <c r="AJ10" s="34">
        <f>PXIL!O10</f>
        <v>0</v>
      </c>
      <c r="AK10" s="34">
        <f>RTM_IEX!I10</f>
        <v>44.46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8.5960031974420463</v>
      </c>
      <c r="F11">
        <f>GT_Spot!Q11</f>
        <v>0</v>
      </c>
      <c r="G11">
        <f>PPCL_NG!Q11</f>
        <v>25.78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569.63384536187812</v>
      </c>
      <c r="P11" s="36">
        <v>54.53</v>
      </c>
      <c r="Q11" s="36">
        <v>18.827459525094444</v>
      </c>
      <c r="R11" s="38">
        <v>0</v>
      </c>
      <c r="S11" s="38">
        <v>0</v>
      </c>
      <c r="T11" s="37">
        <f>SUMPRODUCT(LTA!J11:AN11,LTA!J$101:AN$101,LTA!J$104:AN$104)</f>
        <v>0</v>
      </c>
      <c r="U11" s="37">
        <f>SUMPRODUCT(LTA!J11:AP11,LTA!J$102:AP$102,LTA!J$104:AP$104)</f>
        <v>108.57000000000001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-260</v>
      </c>
      <c r="AA11" s="75">
        <f>STOA!I11</f>
        <v>0</v>
      </c>
      <c r="AB11" s="75">
        <f>-STOA!O11</f>
        <v>-142.71</v>
      </c>
      <c r="AC11">
        <f t="shared" si="0"/>
        <v>11.499210525606125</v>
      </c>
      <c r="AD11">
        <f t="shared" si="1"/>
        <v>486.23394755880844</v>
      </c>
      <c r="AE11">
        <f>'IDT-1'!C11</f>
        <v>0</v>
      </c>
      <c r="AF11" s="24"/>
      <c r="AG11">
        <f t="shared" si="2"/>
        <v>486.23394755880844</v>
      </c>
      <c r="AI11" s="34">
        <f>PXIL!I11</f>
        <v>0</v>
      </c>
      <c r="AJ11" s="34">
        <f>PXIL!O11</f>
        <v>0</v>
      </c>
      <c r="AK11" s="34">
        <f>RTM_IEX!I11</f>
        <v>63.79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8.5960031974420463</v>
      </c>
      <c r="F12">
        <f>GT_Spot!Q12</f>
        <v>0</v>
      </c>
      <c r="G12">
        <f>PPCL_NG!Q12</f>
        <v>25.78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576.90680631385737</v>
      </c>
      <c r="P12" s="36">
        <v>54.53</v>
      </c>
      <c r="Q12" s="36">
        <v>18.827459525094444</v>
      </c>
      <c r="R12" s="38">
        <v>0</v>
      </c>
      <c r="S12" s="38">
        <v>0</v>
      </c>
      <c r="T12" s="37">
        <f>SUMPRODUCT(LTA!J12:AN12,LTA!J$101:AN$101,LTA!J$104:AN$104)</f>
        <v>0</v>
      </c>
      <c r="U12" s="37">
        <f>SUMPRODUCT(LTA!J12:AP12,LTA!J$102:AP$102,LTA!J$104:AP$104)</f>
        <v>108.57000000000001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-260</v>
      </c>
      <c r="AA12" s="75">
        <f>STOA!I12</f>
        <v>0</v>
      </c>
      <c r="AB12" s="75">
        <f>-STOA!O12</f>
        <v>-142.71</v>
      </c>
      <c r="AC12">
        <f t="shared" si="0"/>
        <v>11.444148581983542</v>
      </c>
      <c r="AD12">
        <f t="shared" si="1"/>
        <v>480.03197045441027</v>
      </c>
      <c r="AE12">
        <f>'IDT-1'!C12</f>
        <v>0</v>
      </c>
      <c r="AF12" s="24"/>
      <c r="AG12">
        <f t="shared" si="2"/>
        <v>480.03197045441027</v>
      </c>
      <c r="AI12" s="34">
        <f>PXIL!I12</f>
        <v>0</v>
      </c>
      <c r="AJ12" s="34">
        <f>PXIL!O12</f>
        <v>0</v>
      </c>
      <c r="AK12" s="34">
        <f>RTM_IEX!I12</f>
        <v>50.26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8.5960031974420463</v>
      </c>
      <c r="F13">
        <f>GT_Spot!Q13</f>
        <v>0</v>
      </c>
      <c r="G13">
        <f>PPCL_NG!Q13</f>
        <v>25.78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576.05786827827228</v>
      </c>
      <c r="P13" s="36">
        <v>54.53</v>
      </c>
      <c r="Q13" s="36">
        <v>18.827459525094444</v>
      </c>
      <c r="R13" s="38">
        <v>0</v>
      </c>
      <c r="S13" s="38">
        <v>0</v>
      </c>
      <c r="T13" s="37">
        <f>SUMPRODUCT(LTA!J13:AN13,LTA!J$101:AN$101,LTA!J$104:AN$104)</f>
        <v>0</v>
      </c>
      <c r="U13" s="37">
        <f>SUMPRODUCT(LTA!J13:AP13,LTA!J$102:AP$102,LTA!J$104:AP$104)</f>
        <v>108.57000000000001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-260</v>
      </c>
      <c r="AA13" s="75">
        <f>STOA!I13</f>
        <v>0</v>
      </c>
      <c r="AB13" s="75">
        <f>-STOA!O13</f>
        <v>-142.71</v>
      </c>
      <c r="AC13">
        <f t="shared" si="0"/>
        <v>11.385637927270395</v>
      </c>
      <c r="AD13">
        <f t="shared" si="1"/>
        <v>473.44154307353841</v>
      </c>
      <c r="AE13">
        <f>'IDT-1'!C13</f>
        <v>0</v>
      </c>
      <c r="AF13" s="24"/>
      <c r="AG13">
        <f t="shared" si="2"/>
        <v>473.44154307353841</v>
      </c>
      <c r="AI13" s="34">
        <f>PXIL!I13</f>
        <v>0</v>
      </c>
      <c r="AJ13" s="34">
        <f>PXIL!O13</f>
        <v>0</v>
      </c>
      <c r="AK13" s="34">
        <f>RTM_IEX!I13</f>
        <v>44.46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8.5960031974420463</v>
      </c>
      <c r="F14">
        <f>GT_Spot!Q14</f>
        <v>0</v>
      </c>
      <c r="G14">
        <f>PPCL_NG!Q14</f>
        <v>25.78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576.05786827827228</v>
      </c>
      <c r="P14" s="36">
        <v>54.53</v>
      </c>
      <c r="Q14" s="36">
        <v>18.827459525094444</v>
      </c>
      <c r="R14" s="38">
        <v>0</v>
      </c>
      <c r="S14" s="38">
        <v>0</v>
      </c>
      <c r="T14" s="37">
        <f>SUMPRODUCT(LTA!J14:AN14,LTA!J$101:AN$101,LTA!J$104:AN$104)</f>
        <v>0</v>
      </c>
      <c r="U14" s="37">
        <f>SUMPRODUCT(LTA!J14:AP14,LTA!J$102:AP$102,LTA!J$104:AP$104)</f>
        <v>108.57000000000001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-270</v>
      </c>
      <c r="AA14" s="75">
        <f>STOA!I14</f>
        <v>0</v>
      </c>
      <c r="AB14" s="75">
        <f>-STOA!O14</f>
        <v>-142.71</v>
      </c>
      <c r="AC14">
        <f t="shared" si="0"/>
        <v>11.516923202492348</v>
      </c>
      <c r="AD14">
        <f t="shared" si="1"/>
        <v>468.1402577983165</v>
      </c>
      <c r="AE14">
        <f>'IDT-1'!C14</f>
        <v>0</v>
      </c>
      <c r="AF14" s="24"/>
      <c r="AG14">
        <f t="shared" si="2"/>
        <v>468.1402577983165</v>
      </c>
      <c r="AI14" s="34">
        <f>PXIL!I14</f>
        <v>0</v>
      </c>
      <c r="AJ14" s="34">
        <f>PXIL!O14</f>
        <v>0</v>
      </c>
      <c r="AK14" s="34">
        <f>RTM_IEX!I14</f>
        <v>49.29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8.5960031974420463</v>
      </c>
      <c r="F15">
        <f>GT_Spot!Q15</f>
        <v>0</v>
      </c>
      <c r="G15">
        <f>PPCL_NG!Q15</f>
        <v>25.78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575.64912050451778</v>
      </c>
      <c r="P15" s="36">
        <v>54.53</v>
      </c>
      <c r="Q15" s="36">
        <v>18.827459525094444</v>
      </c>
      <c r="R15" s="38">
        <v>0</v>
      </c>
      <c r="S15" s="38">
        <v>0</v>
      </c>
      <c r="T15" s="37">
        <f>SUMPRODUCT(LTA!J15:AN15,LTA!J$101:AN$101,LTA!J$104:AN$104)</f>
        <v>0</v>
      </c>
      <c r="U15" s="37">
        <f>SUMPRODUCT(LTA!J15:AP15,LTA!J$102:AP$102,LTA!J$104:AP$104)</f>
        <v>108.57000000000001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-280</v>
      </c>
      <c r="AA15" s="75">
        <f>STOA!I15</f>
        <v>0</v>
      </c>
      <c r="AB15" s="75">
        <f>-STOA!O15</f>
        <v>-142.71</v>
      </c>
      <c r="AC15">
        <f t="shared" si="0"/>
        <v>11.848771497305261</v>
      </c>
      <c r="AD15">
        <f t="shared" si="1"/>
        <v>485.42966172974894</v>
      </c>
      <c r="AE15">
        <f>'IDT-1'!C15</f>
        <v>0</v>
      </c>
      <c r="AF15" s="24"/>
      <c r="AG15">
        <f t="shared" si="2"/>
        <v>485.42966172974894</v>
      </c>
      <c r="AI15" s="34">
        <f>PXIL!I15</f>
        <v>0</v>
      </c>
      <c r="AJ15" s="34">
        <f>PXIL!O15</f>
        <v>0</v>
      </c>
      <c r="AK15" s="34">
        <f>RTM_IEX!I15</f>
        <v>77.319999999999993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8.5960031974420463</v>
      </c>
      <c r="F16">
        <f>GT_Spot!Q16</f>
        <v>0</v>
      </c>
      <c r="G16">
        <f>PPCL_NG!Q16</f>
        <v>25.78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568.37615955253852</v>
      </c>
      <c r="P16" s="36">
        <v>54.53</v>
      </c>
      <c r="Q16" s="36">
        <v>18.827459525094444</v>
      </c>
      <c r="R16" s="38">
        <v>0</v>
      </c>
      <c r="S16" s="38">
        <v>0</v>
      </c>
      <c r="T16" s="37">
        <f>SUMPRODUCT(LTA!J16:AN16,LTA!J$101:AN$101,LTA!J$104:AN$104)</f>
        <v>0</v>
      </c>
      <c r="U16" s="37">
        <f>SUMPRODUCT(LTA!J16:AP16,LTA!J$102:AP$102,LTA!J$104:AP$104)</f>
        <v>108.57000000000001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-285</v>
      </c>
      <c r="AA16" s="75">
        <f>STOA!I16</f>
        <v>0</v>
      </c>
      <c r="AB16" s="75">
        <f>-STOA!O16</f>
        <v>-142.71</v>
      </c>
      <c r="AC16">
        <f t="shared" si="0"/>
        <v>11.880200078538822</v>
      </c>
      <c r="AD16">
        <f t="shared" si="1"/>
        <v>478.92527219653613</v>
      </c>
      <c r="AE16">
        <f>'IDT-1'!C16</f>
        <v>0</v>
      </c>
      <c r="AF16" s="24"/>
      <c r="AG16">
        <f t="shared" si="2"/>
        <v>478.92527219653613</v>
      </c>
      <c r="AI16" s="34">
        <f>PXIL!I16</f>
        <v>0</v>
      </c>
      <c r="AJ16" s="34">
        <f>PXIL!O16</f>
        <v>0</v>
      </c>
      <c r="AK16" s="34">
        <f>RTM_IEX!I16</f>
        <v>83.12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8.5960031974420463</v>
      </c>
      <c r="F17">
        <f>GT_Spot!Q17</f>
        <v>0</v>
      </c>
      <c r="G17">
        <f>PPCL_NG!Q17</f>
        <v>25.78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570.77312800451784</v>
      </c>
      <c r="P17" s="36">
        <v>54.53</v>
      </c>
      <c r="Q17" s="36">
        <v>18.827459525094444</v>
      </c>
      <c r="R17" s="38">
        <v>0</v>
      </c>
      <c r="S17" s="38">
        <v>0</v>
      </c>
      <c r="T17" s="37">
        <f>SUMPRODUCT(LTA!J17:AN17,LTA!J$101:AN$101,LTA!J$104:AN$104)</f>
        <v>0</v>
      </c>
      <c r="U17" s="37">
        <f>SUMPRODUCT(LTA!J17:AP17,LTA!J$102:AP$102,LTA!J$104:AP$104)</f>
        <v>108.57000000000001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-280</v>
      </c>
      <c r="AA17" s="75">
        <f>STOA!I17</f>
        <v>0</v>
      </c>
      <c r="AB17" s="75">
        <f>-STOA!O17</f>
        <v>-142.71</v>
      </c>
      <c r="AC17">
        <f t="shared" si="0"/>
        <v>11.771806763305262</v>
      </c>
      <c r="AD17">
        <f t="shared" si="1"/>
        <v>476.760633963749</v>
      </c>
      <c r="AE17">
        <f>'IDT-1'!C17</f>
        <v>0</v>
      </c>
      <c r="AF17" s="24"/>
      <c r="AG17">
        <f t="shared" si="2"/>
        <v>476.760633963749</v>
      </c>
      <c r="AI17" s="34">
        <f>PXIL!I17</f>
        <v>0</v>
      </c>
      <c r="AJ17" s="34">
        <f>PXIL!O17</f>
        <v>0</v>
      </c>
      <c r="AK17" s="34">
        <f>RTM_IEX!I17</f>
        <v>73.45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8.5960031974420463</v>
      </c>
      <c r="F18">
        <f>GT_Spot!Q18</f>
        <v>0</v>
      </c>
      <c r="G18">
        <f>PPCL_NG!Q18</f>
        <v>25.78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570.77312800451784</v>
      </c>
      <c r="P18" s="36">
        <v>54.53</v>
      </c>
      <c r="Q18" s="36">
        <v>18.827459525094444</v>
      </c>
      <c r="R18" s="38">
        <v>0</v>
      </c>
      <c r="S18" s="38">
        <v>0</v>
      </c>
      <c r="T18" s="37">
        <f>SUMPRODUCT(LTA!J18:AN18,LTA!J$101:AN$101,LTA!J$104:AN$104)</f>
        <v>0</v>
      </c>
      <c r="U18" s="37">
        <f>SUMPRODUCT(LTA!J18:AP18,LTA!J$102:AP$102,LTA!J$104:AP$104)</f>
        <v>108.57000000000001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-280</v>
      </c>
      <c r="AA18" s="75">
        <f>STOA!I18</f>
        <v>0</v>
      </c>
      <c r="AB18" s="75">
        <f>-STOA!O18</f>
        <v>-142.71</v>
      </c>
      <c r="AC18">
        <f t="shared" si="0"/>
        <v>11.737838763305263</v>
      </c>
      <c r="AD18">
        <f t="shared" si="1"/>
        <v>472.93460196374906</v>
      </c>
      <c r="AE18">
        <f>'IDT-1'!C18</f>
        <v>0</v>
      </c>
      <c r="AF18" s="24"/>
      <c r="AG18">
        <f t="shared" si="2"/>
        <v>472.93460196374906</v>
      </c>
      <c r="AI18" s="34">
        <f>PXIL!I18</f>
        <v>0</v>
      </c>
      <c r="AJ18" s="34">
        <f>PXIL!O18</f>
        <v>0</v>
      </c>
      <c r="AK18" s="34">
        <f>RTM_IEX!I18</f>
        <v>69.59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8.5960031974420463</v>
      </c>
      <c r="F19">
        <f>GT_Spot!Q19</f>
        <v>0</v>
      </c>
      <c r="G19">
        <f>PPCL_NG!Q19</f>
        <v>25.78</v>
      </c>
      <c r="H19">
        <f>PPCL_Spot!Q19</f>
        <v>0</v>
      </c>
      <c r="I19">
        <f>Bawana_NG!Q19</f>
        <v>57.600000000000016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564.81098280451783</v>
      </c>
      <c r="P19" s="36">
        <v>54.53</v>
      </c>
      <c r="Q19" s="36">
        <v>18.827459525094444</v>
      </c>
      <c r="R19" s="38">
        <v>0</v>
      </c>
      <c r="S19" s="38">
        <v>0</v>
      </c>
      <c r="T19" s="37">
        <f>SUMPRODUCT(LTA!J19:AN19,LTA!J$101:AN$101,LTA!J$104:AN$104)</f>
        <v>0</v>
      </c>
      <c r="U19" s="37">
        <f>SUMPRODUCT(LTA!J19:AP19,LTA!J$102:AP$102,LTA!J$104:AP$104)</f>
        <v>111.53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-285</v>
      </c>
      <c r="AA19" s="75">
        <f>STOA!I19</f>
        <v>0</v>
      </c>
      <c r="AB19" s="75">
        <f>-STOA!O19</f>
        <v>-142.71</v>
      </c>
      <c r="AC19">
        <f t="shared" si="0"/>
        <v>11.841170523156238</v>
      </c>
      <c r="AD19">
        <f t="shared" si="1"/>
        <v>474.529125003898</v>
      </c>
      <c r="AE19">
        <f>'IDT-1'!C19</f>
        <v>0</v>
      </c>
      <c r="AF19" s="24"/>
      <c r="AG19">
        <f t="shared" si="2"/>
        <v>474.529125003898</v>
      </c>
      <c r="AI19" s="34">
        <f>PXIL!I19</f>
        <v>0</v>
      </c>
      <c r="AJ19" s="34">
        <f>PXIL!O19</f>
        <v>0</v>
      </c>
      <c r="AK19" s="34">
        <f>RTM_IEX!I19</f>
        <v>66.69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8.5960031974420463</v>
      </c>
      <c r="F20">
        <f>GT_Spot!Q20</f>
        <v>0</v>
      </c>
      <c r="G20">
        <f>PPCL_NG!Q20</f>
        <v>25.78</v>
      </c>
      <c r="H20">
        <f>PPCL_Spot!Q20</f>
        <v>0</v>
      </c>
      <c r="I20">
        <f>Bawana_NG!Q20</f>
        <v>57.600000000000016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564.81098280451783</v>
      </c>
      <c r="P20" s="36">
        <v>54.53</v>
      </c>
      <c r="Q20" s="36">
        <v>18.827459525094444</v>
      </c>
      <c r="R20" s="38">
        <v>0</v>
      </c>
      <c r="S20" s="38">
        <v>0</v>
      </c>
      <c r="T20" s="37">
        <f>SUMPRODUCT(LTA!J20:AN20,LTA!J$101:AN$101,LTA!J$104:AN$104)</f>
        <v>0</v>
      </c>
      <c r="U20" s="37">
        <f>SUMPRODUCT(LTA!J20:AP20,LTA!J$102:AP$102,LTA!J$104:AP$104)</f>
        <v>111.31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-285</v>
      </c>
      <c r="AA20" s="75">
        <f>STOA!I20</f>
        <v>0</v>
      </c>
      <c r="AB20" s="75">
        <f>-STOA!O20</f>
        <v>-142.71</v>
      </c>
      <c r="AC20">
        <f t="shared" si="0"/>
        <v>11.839234523156239</v>
      </c>
      <c r="AD20">
        <f t="shared" si="1"/>
        <v>474.31106100389809</v>
      </c>
      <c r="AE20">
        <f>'IDT-1'!C20</f>
        <v>0</v>
      </c>
      <c r="AF20" s="24"/>
      <c r="AG20">
        <f t="shared" si="2"/>
        <v>474.31106100389809</v>
      </c>
      <c r="AI20" s="34">
        <f>PXIL!I20</f>
        <v>0</v>
      </c>
      <c r="AJ20" s="34">
        <f>PXIL!O20</f>
        <v>0</v>
      </c>
      <c r="AK20" s="34">
        <f>RTM_IEX!I20</f>
        <v>66.69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8.5960031974420463</v>
      </c>
      <c r="F21">
        <f>GT_Spot!Q21</f>
        <v>0</v>
      </c>
      <c r="G21">
        <f>PPCL_NG!Q21</f>
        <v>25.78</v>
      </c>
      <c r="H21">
        <f>PPCL_Spot!Q21</f>
        <v>0</v>
      </c>
      <c r="I21">
        <f>Bawana_NG!Q21</f>
        <v>57.600000000000016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565.89500920451792</v>
      </c>
      <c r="P21" s="36">
        <v>54.53</v>
      </c>
      <c r="Q21" s="36">
        <v>18.827459525094444</v>
      </c>
      <c r="R21" s="38">
        <v>0</v>
      </c>
      <c r="S21" s="38">
        <v>0</v>
      </c>
      <c r="T21" s="37">
        <f>SUMPRODUCT(LTA!J21:AN21,LTA!J$101:AN$101,LTA!J$104:AN$104)</f>
        <v>0</v>
      </c>
      <c r="U21" s="37">
        <f>SUMPRODUCT(LTA!J21:AP21,LTA!J$102:AP$102,LTA!J$104:AP$104)</f>
        <v>110.91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-280</v>
      </c>
      <c r="AA21" s="75">
        <f>STOA!I21</f>
        <v>0</v>
      </c>
      <c r="AB21" s="75">
        <f>-STOA!O21</f>
        <v>-142.71</v>
      </c>
      <c r="AC21">
        <f t="shared" si="0"/>
        <v>11.902943317865263</v>
      </c>
      <c r="AD21">
        <f t="shared" si="1"/>
        <v>491.53137860918906</v>
      </c>
      <c r="AE21">
        <f>'IDT-1'!C21</f>
        <v>0</v>
      </c>
      <c r="AF21" s="24"/>
      <c r="AG21">
        <f t="shared" si="2"/>
        <v>491.53137860918906</v>
      </c>
      <c r="AI21" s="34">
        <f>PXIL!I21</f>
        <v>0</v>
      </c>
      <c r="AJ21" s="34">
        <f>PXIL!O21</f>
        <v>0</v>
      </c>
      <c r="AK21" s="34">
        <f>RTM_IEX!I21</f>
        <v>78.290000000000006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8.5960031974420463</v>
      </c>
      <c r="F22">
        <f>GT_Spot!Q22</f>
        <v>0</v>
      </c>
      <c r="G22">
        <f>PPCL_NG!Q22</f>
        <v>25.78</v>
      </c>
      <c r="H22">
        <f>PPCL_Spot!Q22</f>
        <v>0</v>
      </c>
      <c r="I22">
        <f>Bawana_NG!Q22</f>
        <v>57.600000000000016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567.73606573555855</v>
      </c>
      <c r="P22" s="36">
        <v>54.53</v>
      </c>
      <c r="Q22" s="36">
        <v>18.827459525094444</v>
      </c>
      <c r="R22" s="38">
        <v>0</v>
      </c>
      <c r="S22" s="38">
        <v>0</v>
      </c>
      <c r="T22" s="37">
        <f>SUMPRODUCT(LTA!J22:AN22,LTA!J$101:AN$101,LTA!J$104:AN$104)</f>
        <v>0</v>
      </c>
      <c r="U22" s="37">
        <f>SUMPRODUCT(LTA!J22:AP22,LTA!J$102:AP$102,LTA!J$104:AP$104)</f>
        <v>110.47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-275</v>
      </c>
      <c r="AA22" s="75">
        <f>STOA!I22</f>
        <v>0</v>
      </c>
      <c r="AB22" s="75">
        <f>-STOA!O22</f>
        <v>-142.71</v>
      </c>
      <c r="AC22">
        <f t="shared" si="0"/>
        <v>11.887865977727445</v>
      </c>
      <c r="AD22">
        <f t="shared" si="1"/>
        <v>499.87751248036767</v>
      </c>
      <c r="AE22">
        <f>'IDT-1'!C22</f>
        <v>0</v>
      </c>
      <c r="AF22" s="24"/>
      <c r="AG22">
        <f t="shared" si="2"/>
        <v>499.87751248036767</v>
      </c>
      <c r="AI22" s="34">
        <f>PXIL!I22</f>
        <v>0</v>
      </c>
      <c r="AJ22" s="34">
        <f>PXIL!O22</f>
        <v>0</v>
      </c>
      <c r="AK22" s="34">
        <f>RTM_IEX!I22</f>
        <v>80.22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8.5960031974420463</v>
      </c>
      <c r="F23">
        <f>GT_Spot!Q23</f>
        <v>0</v>
      </c>
      <c r="G23">
        <f>PPCL_NG!Q23</f>
        <v>25.78</v>
      </c>
      <c r="H23">
        <f>PPCL_Spot!Q23</f>
        <v>0</v>
      </c>
      <c r="I23">
        <f>Bawana_NG!Q23</f>
        <v>57.600000000000016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571.75912405951669</v>
      </c>
      <c r="P23" s="36">
        <v>54.53</v>
      </c>
      <c r="Q23" s="36">
        <v>18.827459525094444</v>
      </c>
      <c r="R23" s="38">
        <v>0</v>
      </c>
      <c r="S23" s="38">
        <v>0</v>
      </c>
      <c r="T23" s="37">
        <f>SUMPRODUCT(LTA!J23:AN23,LTA!J$101:AN$101,LTA!J$104:AN$104)</f>
        <v>0</v>
      </c>
      <c r="U23" s="37">
        <f>SUMPRODUCT(LTA!J23:AP23,LTA!J$102:AP$102,LTA!J$104:AP$104)</f>
        <v>110.17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-255</v>
      </c>
      <c r="AA23" s="75">
        <f>STOA!I23</f>
        <v>0</v>
      </c>
      <c r="AB23" s="75">
        <f>-STOA!O23</f>
        <v>-142.71</v>
      </c>
      <c r="AC23">
        <f t="shared" si="0"/>
        <v>11.572962340534371</v>
      </c>
      <c r="AD23">
        <f t="shared" si="1"/>
        <v>504.58547444151878</v>
      </c>
      <c r="AE23">
        <f>'IDT-1'!C23</f>
        <v>0</v>
      </c>
      <c r="AF23" s="24"/>
      <c r="AG23">
        <f t="shared" si="2"/>
        <v>504.58547444151878</v>
      </c>
      <c r="AI23" s="34">
        <f>PXIL!I23</f>
        <v>0</v>
      </c>
      <c r="AJ23" s="34">
        <f>PXIL!O23</f>
        <v>0</v>
      </c>
      <c r="AK23" s="34">
        <f>RTM_IEX!I23</f>
        <v>60.89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8.5960031974420463</v>
      </c>
      <c r="F24">
        <f>GT_Spot!Q24</f>
        <v>0</v>
      </c>
      <c r="G24">
        <f>PPCL_NG!Q24</f>
        <v>25.78</v>
      </c>
      <c r="H24">
        <f>PPCL_Spot!Q24</f>
        <v>0</v>
      </c>
      <c r="I24">
        <f>Bawana_NG!Q24</f>
        <v>57.600000000000016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578.16180950411149</v>
      </c>
      <c r="P24" s="36">
        <v>54.53</v>
      </c>
      <c r="Q24" s="36">
        <v>18.827459525094444</v>
      </c>
      <c r="R24" s="38">
        <v>0</v>
      </c>
      <c r="S24" s="38">
        <v>0</v>
      </c>
      <c r="T24" s="37">
        <f>SUMPRODUCT(LTA!J24:AN24,LTA!J$101:AN$101,LTA!J$104:AN$104)</f>
        <v>0</v>
      </c>
      <c r="U24" s="37">
        <f>SUMPRODUCT(LTA!J24:AP24,LTA!J$102:AP$102,LTA!J$104:AP$104)</f>
        <v>109.78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-240</v>
      </c>
      <c r="AA24" s="75">
        <f>STOA!I24</f>
        <v>0</v>
      </c>
      <c r="AB24" s="75">
        <f>-STOA!O24</f>
        <v>-142.71</v>
      </c>
      <c r="AC24">
        <f t="shared" si="0"/>
        <v>11.484166059613873</v>
      </c>
      <c r="AD24">
        <f t="shared" si="1"/>
        <v>524.71695616703391</v>
      </c>
      <c r="AE24">
        <f>'IDT-1'!C24</f>
        <v>0</v>
      </c>
      <c r="AF24" s="24"/>
      <c r="AG24">
        <f t="shared" si="2"/>
        <v>524.71695616703391</v>
      </c>
      <c r="AI24" s="34">
        <f>PXIL!I24</f>
        <v>0</v>
      </c>
      <c r="AJ24" s="34">
        <f>PXIL!O24</f>
        <v>0</v>
      </c>
      <c r="AK24" s="34">
        <f>RTM_IEX!I24</f>
        <v>59.92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5.7858399999999994</v>
      </c>
      <c r="E25">
        <f>GT_NG!Q25</f>
        <v>8.5960031974420463</v>
      </c>
      <c r="F25">
        <f>GT_Spot!Q25</f>
        <v>0</v>
      </c>
      <c r="G25">
        <f>PPCL_NG!Q25</f>
        <v>25.78</v>
      </c>
      <c r="H25">
        <f>PPCL_Spot!Q25</f>
        <v>0</v>
      </c>
      <c r="I25">
        <f>Bawana_NG!Q25</f>
        <v>57.600000000000016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589.14447235733996</v>
      </c>
      <c r="P25" s="36">
        <v>54.53</v>
      </c>
      <c r="Q25" s="36">
        <v>18.827459525094444</v>
      </c>
      <c r="R25" s="38">
        <v>0</v>
      </c>
      <c r="S25" s="38">
        <v>0</v>
      </c>
      <c r="T25" s="37">
        <f>SUMPRODUCT(LTA!J25:AN25,LTA!J$101:AN$101,LTA!J$104:AN$104)</f>
        <v>0</v>
      </c>
      <c r="U25" s="37">
        <f>SUMPRODUCT(LTA!J25:AP25,LTA!J$102:AP$102,LTA!J$104:AP$104)</f>
        <v>109.51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-230</v>
      </c>
      <c r="AA25" s="75">
        <f>STOA!I25</f>
        <v>0</v>
      </c>
      <c r="AB25" s="75">
        <f>-STOA!O25</f>
        <v>-142.71</v>
      </c>
      <c r="AC25">
        <f t="shared" si="0"/>
        <v>11.524328129500331</v>
      </c>
      <c r="AD25">
        <f t="shared" si="1"/>
        <v>549.32944695037611</v>
      </c>
      <c r="AE25">
        <f>'IDT-1'!C25</f>
        <v>0</v>
      </c>
      <c r="AF25" s="24"/>
      <c r="AG25">
        <f t="shared" si="2"/>
        <v>549.32944695037611</v>
      </c>
      <c r="AI25" s="34">
        <f>PXIL!I25</f>
        <v>0</v>
      </c>
      <c r="AJ25" s="34">
        <f>PXIL!O25</f>
        <v>0</v>
      </c>
      <c r="AK25" s="34">
        <f>RTM_IEX!I25</f>
        <v>63.79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5.7858399999999994</v>
      </c>
      <c r="E26">
        <f>GT_NG!Q26</f>
        <v>8.5960031974420463</v>
      </c>
      <c r="F26">
        <f>GT_Spot!Q26</f>
        <v>0</v>
      </c>
      <c r="G26">
        <f>PPCL_NG!Q26</f>
        <v>25.78</v>
      </c>
      <c r="H26">
        <f>PPCL_Spot!Q26</f>
        <v>0</v>
      </c>
      <c r="I26">
        <f>Bawana_NG!Q26</f>
        <v>57.600000000000016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596.43932595681861</v>
      </c>
      <c r="P26" s="36">
        <v>54.53</v>
      </c>
      <c r="Q26" s="36">
        <v>18.827459525094444</v>
      </c>
      <c r="R26" s="38">
        <v>0</v>
      </c>
      <c r="S26" s="38">
        <v>0</v>
      </c>
      <c r="T26" s="37">
        <f>SUMPRODUCT(LTA!J26:AN26,LTA!J$101:AN$101,LTA!J$104:AN$104)</f>
        <v>0</v>
      </c>
      <c r="U26" s="37">
        <f>SUMPRODUCT(LTA!J26:AP26,LTA!J$102:AP$102,LTA!J$104:AP$104)</f>
        <v>109.24000000000001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-220</v>
      </c>
      <c r="AA26" s="75">
        <f>STOA!I26</f>
        <v>0</v>
      </c>
      <c r="AB26" s="75">
        <f>-STOA!O26</f>
        <v>-142.71</v>
      </c>
      <c r="AC26">
        <f t="shared" si="0"/>
        <v>11.53142156595379</v>
      </c>
      <c r="AD26">
        <f t="shared" si="1"/>
        <v>570.21720711340129</v>
      </c>
      <c r="AE26">
        <f>'IDT-1'!C26</f>
        <v>0</v>
      </c>
      <c r="AF26" s="24"/>
      <c r="AG26">
        <f t="shared" si="2"/>
        <v>570.21720711340129</v>
      </c>
      <c r="AI26" s="34">
        <f>PXIL!I26</f>
        <v>0</v>
      </c>
      <c r="AJ26" s="34">
        <f>PXIL!O26</f>
        <v>0</v>
      </c>
      <c r="AK26" s="34">
        <f>RTM_IEX!I26</f>
        <v>67.66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5.7858399999999994</v>
      </c>
      <c r="E27">
        <f>GT_NG!Q27</f>
        <v>8.5960031974420463</v>
      </c>
      <c r="F27">
        <f>GT_Spot!Q27</f>
        <v>0</v>
      </c>
      <c r="G27">
        <f>PPCL_NG!Q27</f>
        <v>25.418391241060696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625.9053979238787</v>
      </c>
      <c r="P27" s="36">
        <v>54.53</v>
      </c>
      <c r="Q27" s="36">
        <v>18.827459525094444</v>
      </c>
      <c r="R27" s="38">
        <v>0.13</v>
      </c>
      <c r="S27" s="38">
        <v>0</v>
      </c>
      <c r="T27" s="37">
        <f>SUMPRODUCT(LTA!J27:AN27,LTA!J$101:AN$101,LTA!J$104:AN$104)</f>
        <v>0</v>
      </c>
      <c r="U27" s="37">
        <f>SUMPRODUCT(LTA!J27:AP27,LTA!J$102:AP$102,LTA!J$104:AP$104)</f>
        <v>109.15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-205</v>
      </c>
      <c r="AA27" s="75">
        <f>STOA!I27</f>
        <v>0</v>
      </c>
      <c r="AB27" s="75">
        <f>-STOA!O27</f>
        <v>-100</v>
      </c>
      <c r="AC27">
        <f t="shared" si="0"/>
        <v>11.19897610287936</v>
      </c>
      <c r="AD27">
        <f t="shared" si="1"/>
        <v>648.70411578459652</v>
      </c>
      <c r="AE27">
        <f>'IDT-1'!C27</f>
        <v>-38.948999999999998</v>
      </c>
      <c r="AF27" s="24"/>
      <c r="AG27">
        <f t="shared" si="2"/>
        <v>609.75511578459657</v>
      </c>
      <c r="AI27" s="34">
        <f>PXIL!I27</f>
        <v>0</v>
      </c>
      <c r="AJ27" s="34">
        <f>PXIL!O27</f>
        <v>0</v>
      </c>
      <c r="AK27" s="34">
        <f>RTM_IEX!I27</f>
        <v>58.96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5.7858399999999994</v>
      </c>
      <c r="E28">
        <f>GT_NG!Q28</f>
        <v>8.5960031974420463</v>
      </c>
      <c r="F28">
        <f>GT_Spot!Q28</f>
        <v>0</v>
      </c>
      <c r="G28">
        <f>PPCL_NG!Q28</f>
        <v>25.418391241060696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650.03672719741121</v>
      </c>
      <c r="P28" s="36">
        <v>54.53</v>
      </c>
      <c r="Q28" s="36">
        <v>18.827459525094444</v>
      </c>
      <c r="R28" s="38">
        <v>0.78734899328859076</v>
      </c>
      <c r="S28" s="38">
        <v>0</v>
      </c>
      <c r="T28" s="37">
        <f>SUMPRODUCT(LTA!J28:AN28,LTA!J$101:AN$101,LTA!J$104:AN$104)</f>
        <v>0</v>
      </c>
      <c r="U28" s="37">
        <f>SUMPRODUCT(LTA!J28:AP28,LTA!J$102:AP$102,LTA!J$104:AP$104)</f>
        <v>108.99000000000001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-175</v>
      </c>
      <c r="AA28" s="75">
        <f>STOA!I28</f>
        <v>0</v>
      </c>
      <c r="AB28" s="75">
        <f>-STOA!O28</f>
        <v>-100</v>
      </c>
      <c r="AC28">
        <f t="shared" si="0"/>
        <v>11.140828645961527</v>
      </c>
      <c r="AD28">
        <f t="shared" si="1"/>
        <v>702.42094150833543</v>
      </c>
      <c r="AE28">
        <f>'IDT-1'!C28</f>
        <v>-44.453000000000003</v>
      </c>
      <c r="AF28" s="24"/>
      <c r="AG28">
        <f t="shared" si="2"/>
        <v>657.96794150833546</v>
      </c>
      <c r="AI28" s="34">
        <f>PXIL!I28</f>
        <v>0</v>
      </c>
      <c r="AJ28" s="34">
        <f>PXIL!O28</f>
        <v>0</v>
      </c>
      <c r="AK28" s="34">
        <f>RTM_IEX!I28</f>
        <v>57.99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5.7858399999999994</v>
      </c>
      <c r="E29">
        <f>GT_NG!Q29</f>
        <v>8.5960031974420463</v>
      </c>
      <c r="F29">
        <f>GT_Spot!Q29</f>
        <v>0</v>
      </c>
      <c r="G29">
        <f>PPCL_NG!Q29</f>
        <v>25.418391241060696</v>
      </c>
      <c r="H29">
        <f>PPCL_Spot!Q29</f>
        <v>0</v>
      </c>
      <c r="I29">
        <f>Bawana_NG!Q29</f>
        <v>57.6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654.91484599741113</v>
      </c>
      <c r="P29" s="36">
        <v>54.53</v>
      </c>
      <c r="Q29" s="36">
        <v>18.827459525094444</v>
      </c>
      <c r="R29" s="38">
        <v>3.17</v>
      </c>
      <c r="S29" s="38">
        <v>0</v>
      </c>
      <c r="T29" s="37">
        <f>SUMPRODUCT(LTA!J29:AN29,LTA!J$101:AN$101,LTA!J$104:AN$104)</f>
        <v>0.97</v>
      </c>
      <c r="U29" s="37">
        <f>SUMPRODUCT(LTA!J29:AP29,LTA!J$102:AP$102,LTA!J$104:AP$104)</f>
        <v>108.86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-140</v>
      </c>
      <c r="AA29" s="75">
        <f>STOA!I29</f>
        <v>0</v>
      </c>
      <c r="AB29" s="75">
        <f>-STOA!O29</f>
        <v>-100</v>
      </c>
      <c r="AC29">
        <f t="shared" si="0"/>
        <v>10.935436956983752</v>
      </c>
      <c r="AD29">
        <f t="shared" si="1"/>
        <v>749.59710300402458</v>
      </c>
      <c r="AE29">
        <f>'IDT-1'!C29</f>
        <v>-51.226999999999997</v>
      </c>
      <c r="AF29" s="24"/>
      <c r="AG29">
        <f t="shared" si="2"/>
        <v>698.3701030040246</v>
      </c>
      <c r="AI29" s="34">
        <f>PXIL!I29</f>
        <v>0</v>
      </c>
      <c r="AJ29" s="34">
        <f>PXIL!O29</f>
        <v>0</v>
      </c>
      <c r="AK29" s="34">
        <f>RTM_IEX!I29</f>
        <v>61.86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5.7858399999999994</v>
      </c>
      <c r="E30">
        <f>GT_NG!Q30</f>
        <v>8.5960031974420463</v>
      </c>
      <c r="F30">
        <f>GT_Spot!Q30</f>
        <v>0</v>
      </c>
      <c r="G30">
        <f>PPCL_NG!Q30</f>
        <v>25.418391241060696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654.91484599741113</v>
      </c>
      <c r="P30" s="36">
        <v>54.53</v>
      </c>
      <c r="Q30" s="36">
        <v>18.827459525094444</v>
      </c>
      <c r="R30" s="38">
        <v>9.9600000000000026</v>
      </c>
      <c r="S30" s="38">
        <v>0</v>
      </c>
      <c r="T30" s="37">
        <f>SUMPRODUCT(LTA!J30:AN30,LTA!J$101:AN$101,LTA!J$104:AN$104)</f>
        <v>4.6500000000000004</v>
      </c>
      <c r="U30" s="37">
        <f>SUMPRODUCT(LTA!J30:AP30,LTA!J$102:AP$102,LTA!J$104:AP$104)</f>
        <v>108.68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-150</v>
      </c>
      <c r="AA30" s="75">
        <f>STOA!I30</f>
        <v>0</v>
      </c>
      <c r="AB30" s="75">
        <f>-STOA!O30</f>
        <v>-100</v>
      </c>
      <c r="AC30">
        <f t="shared" si="0"/>
        <v>11.208314232205705</v>
      </c>
      <c r="AD30">
        <f t="shared" si="1"/>
        <v>760.24422572880269</v>
      </c>
      <c r="AE30">
        <f>'IDT-1'!C30</f>
        <v>-39.372999999999998</v>
      </c>
      <c r="AF30" s="24"/>
      <c r="AG30">
        <f t="shared" si="2"/>
        <v>720.87122572880264</v>
      </c>
      <c r="AI30" s="34">
        <f>PXIL!I30</f>
        <v>0</v>
      </c>
      <c r="AJ30" s="34">
        <f>PXIL!O30</f>
        <v>0</v>
      </c>
      <c r="AK30" s="34">
        <f>RTM_IEX!I30</f>
        <v>72.489999999999995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5.7858399999999994</v>
      </c>
      <c r="E31">
        <f>GT_NG!Q31</f>
        <v>8.5960031974420463</v>
      </c>
      <c r="F31">
        <f>GT_Spot!Q31</f>
        <v>0</v>
      </c>
      <c r="G31">
        <f>PPCL_NG!Q31</f>
        <v>25.418391241060696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646.68387583350238</v>
      </c>
      <c r="P31" s="36">
        <v>54.53</v>
      </c>
      <c r="Q31" s="36">
        <v>18.827459525094444</v>
      </c>
      <c r="R31" s="38">
        <v>21.349999999999998</v>
      </c>
      <c r="S31" s="38">
        <v>0</v>
      </c>
      <c r="T31" s="37">
        <f>SUMPRODUCT(LTA!J31:AN31,LTA!J$101:AN$101,LTA!J$104:AN$104)</f>
        <v>12.35</v>
      </c>
      <c r="U31" s="37">
        <f>SUMPRODUCT(LTA!J31:AP31,LTA!J$102:AP$102,LTA!J$104:AP$104)</f>
        <v>108.57000000000001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-180</v>
      </c>
      <c r="AA31" s="75">
        <f>STOA!I31</f>
        <v>0</v>
      </c>
      <c r="AB31" s="75">
        <f>-STOA!O31</f>
        <v>-100</v>
      </c>
      <c r="AC31">
        <f t="shared" si="0"/>
        <v>11.662793520429167</v>
      </c>
      <c r="AD31">
        <f t="shared" si="1"/>
        <v>751.16877627667043</v>
      </c>
      <c r="AE31">
        <f>'IDT-1'!C31</f>
        <v>-24.132000000000001</v>
      </c>
      <c r="AF31" s="24"/>
      <c r="AG31">
        <f t="shared" si="2"/>
        <v>727.03677627667048</v>
      </c>
      <c r="AI31" s="34">
        <f>PXIL!I31</f>
        <v>0</v>
      </c>
      <c r="AJ31" s="34">
        <f>PXIL!O31</f>
        <v>0</v>
      </c>
      <c r="AK31" s="34">
        <f>RTM_IEX!I31</f>
        <v>83.12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5.7858399999999994</v>
      </c>
      <c r="E32">
        <f>GT_NG!Q32</f>
        <v>8.5960031974420463</v>
      </c>
      <c r="F32">
        <f>GT_Spot!Q32</f>
        <v>0</v>
      </c>
      <c r="G32">
        <f>PPCL_NG!Q32</f>
        <v>25.418391241060696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618.31508171904841</v>
      </c>
      <c r="P32" s="36">
        <v>54.53</v>
      </c>
      <c r="Q32" s="36">
        <v>18.827459525094444</v>
      </c>
      <c r="R32" s="38">
        <v>23.35</v>
      </c>
      <c r="S32" s="38">
        <v>0</v>
      </c>
      <c r="T32" s="37">
        <f>SUMPRODUCT(LTA!J32:AN32,LTA!J$101:AN$101,LTA!J$104:AN$104)</f>
        <v>23.32</v>
      </c>
      <c r="U32" s="37">
        <f>SUMPRODUCT(LTA!J32:AP32,LTA!J$102:AP$102,LTA!J$104:AP$104)</f>
        <v>108.57000000000001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-155</v>
      </c>
      <c r="AA32" s="75">
        <f>STOA!I32</f>
        <v>0</v>
      </c>
      <c r="AB32" s="75">
        <f>-STOA!O32</f>
        <v>-100</v>
      </c>
      <c r="AC32">
        <f t="shared" si="0"/>
        <v>11.177730944167088</v>
      </c>
      <c r="AD32">
        <f t="shared" si="1"/>
        <v>746.75504473847855</v>
      </c>
      <c r="AE32">
        <f>'IDT-1'!C32</f>
        <v>-29.212</v>
      </c>
      <c r="AF32" s="24"/>
      <c r="AG32">
        <f t="shared" si="2"/>
        <v>717.54304473847856</v>
      </c>
      <c r="AI32" s="34">
        <f>PXIL!I32</f>
        <v>0</v>
      </c>
      <c r="AJ32" s="34">
        <f>PXIL!O32</f>
        <v>0</v>
      </c>
      <c r="AK32" s="34">
        <f>RTM_IEX!I32</f>
        <v>68.62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5.7858399999999994</v>
      </c>
      <c r="E33">
        <f>GT_NG!Q33</f>
        <v>8.5960031974420463</v>
      </c>
      <c r="F33">
        <f>GT_Spot!Q33</f>
        <v>0</v>
      </c>
      <c r="G33">
        <f>PPCL_NG!Q33</f>
        <v>25.418391241060696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596.38480116179858</v>
      </c>
      <c r="P33" s="36">
        <v>54.53</v>
      </c>
      <c r="Q33" s="36">
        <v>18.827459525094444</v>
      </c>
      <c r="R33" s="38">
        <v>23.899999999999995</v>
      </c>
      <c r="S33" s="38">
        <v>0</v>
      </c>
      <c r="T33" s="37">
        <f>SUMPRODUCT(LTA!J33:AN33,LTA!J$101:AN$101,LTA!J$104:AN$104)</f>
        <v>40.42</v>
      </c>
      <c r="U33" s="37">
        <f>SUMPRODUCT(LTA!J33:AP33,LTA!J$102:AP$102,LTA!J$104:AP$104)</f>
        <v>108.57000000000001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-165</v>
      </c>
      <c r="AA33" s="75">
        <f>STOA!I33</f>
        <v>0</v>
      </c>
      <c r="AB33" s="75">
        <f>-STOA!O33</f>
        <v>-100</v>
      </c>
      <c r="AC33">
        <f t="shared" si="0"/>
        <v>11.177805750485243</v>
      </c>
      <c r="AD33">
        <f t="shared" si="1"/>
        <v>726.67468937491049</v>
      </c>
      <c r="AE33">
        <f>'IDT-1'!C33</f>
        <v>-22.015000000000001</v>
      </c>
      <c r="AF33" s="24"/>
      <c r="AG33">
        <f t="shared" si="2"/>
        <v>704.6596893749105</v>
      </c>
      <c r="AI33" s="34">
        <f>PXIL!I33</f>
        <v>0</v>
      </c>
      <c r="AJ33" s="34">
        <f>PXIL!O33</f>
        <v>0</v>
      </c>
      <c r="AK33" s="34">
        <f>RTM_IEX!I33</f>
        <v>62.82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5.7858399999999994</v>
      </c>
      <c r="E34">
        <f>GT_NG!Q34</f>
        <v>8.5960031974420463</v>
      </c>
      <c r="F34">
        <f>GT_Spot!Q34</f>
        <v>0</v>
      </c>
      <c r="G34">
        <f>PPCL_NG!Q34</f>
        <v>25.418391241060696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578.26889041149798</v>
      </c>
      <c r="P34" s="36">
        <v>54.53</v>
      </c>
      <c r="Q34" s="36">
        <v>18.827459525094444</v>
      </c>
      <c r="R34" s="38">
        <v>23.899999999999995</v>
      </c>
      <c r="S34" s="38">
        <v>0</v>
      </c>
      <c r="T34" s="37">
        <f>SUMPRODUCT(LTA!J34:AN34,LTA!J$101:AN$101,LTA!J$104:AN$104)</f>
        <v>59.230000000000004</v>
      </c>
      <c r="U34" s="37">
        <f>SUMPRODUCT(LTA!J34:AP34,LTA!J$102:AP$102,LTA!J$104:AP$104)</f>
        <v>108.57000000000001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-190</v>
      </c>
      <c r="AA34" s="75">
        <f>STOA!I34</f>
        <v>0</v>
      </c>
      <c r="AB34" s="75">
        <f>-STOA!O34</f>
        <v>-100</v>
      </c>
      <c r="AC34">
        <f t="shared" si="0"/>
        <v>11.610026923937481</v>
      </c>
      <c r="AD34">
        <f t="shared" si="1"/>
        <v>725.13655745115773</v>
      </c>
      <c r="AE34">
        <f>'IDT-1'!C34</f>
        <v>-15.664</v>
      </c>
      <c r="AF34" s="24"/>
      <c r="AG34">
        <f t="shared" si="2"/>
        <v>709.47255745115774</v>
      </c>
      <c r="AI34" s="34">
        <f>PXIL!I34</f>
        <v>0</v>
      </c>
      <c r="AJ34" s="34">
        <f>PXIL!O34</f>
        <v>0</v>
      </c>
      <c r="AK34" s="34">
        <f>RTM_IEX!I34</f>
        <v>86.02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5.7858399999999994</v>
      </c>
      <c r="E35">
        <f>GT_NG!Q35</f>
        <v>8.5960031974420463</v>
      </c>
      <c r="F35">
        <f>GT_Spot!Q35</f>
        <v>0</v>
      </c>
      <c r="G35">
        <f>PPCL_NG!Q35</f>
        <v>25.418391241060696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571.81939560613523</v>
      </c>
      <c r="P35" s="36">
        <v>54.53</v>
      </c>
      <c r="Q35" s="36">
        <v>18.827459525094444</v>
      </c>
      <c r="R35" s="38">
        <v>25.899999999999995</v>
      </c>
      <c r="S35" s="38">
        <v>0</v>
      </c>
      <c r="T35" s="37">
        <f>SUMPRODUCT(LTA!J35:AN35,LTA!J$101:AN$101,LTA!J$104:AN$104)</f>
        <v>72.010000000000005</v>
      </c>
      <c r="U35" s="37">
        <f>SUMPRODUCT(LTA!J35:AP35,LTA!J$102:AP$102,LTA!J$104:AP$104)</f>
        <v>108.57000000000001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-210</v>
      </c>
      <c r="AA35" s="75">
        <f>STOA!I35</f>
        <v>0</v>
      </c>
      <c r="AB35" s="75">
        <f>-STOA!O35</f>
        <v>-100</v>
      </c>
      <c r="AC35">
        <f t="shared" si="0"/>
        <v>11.809857920094194</v>
      </c>
      <c r="AD35">
        <f t="shared" si="1"/>
        <v>707.46723164963828</v>
      </c>
      <c r="AE35">
        <f>'IDT-1'!C35</f>
        <v>-20.321000000000002</v>
      </c>
      <c r="AF35" s="24"/>
      <c r="AG35">
        <f t="shared" si="2"/>
        <v>687.14623164963825</v>
      </c>
      <c r="AI35" s="34">
        <f>PXIL!I35</f>
        <v>0</v>
      </c>
      <c r="AJ35" s="34">
        <f>PXIL!O35</f>
        <v>0</v>
      </c>
      <c r="AK35" s="34">
        <f>RTM_IEX!I35</f>
        <v>80.22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5.7858399999999994</v>
      </c>
      <c r="E36">
        <f>GT_NG!Q36</f>
        <v>8.5960031974420463</v>
      </c>
      <c r="F36">
        <f>GT_Spot!Q36</f>
        <v>0</v>
      </c>
      <c r="G36">
        <f>PPCL_NG!Q36</f>
        <v>25.418391241060696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571.81939560613523</v>
      </c>
      <c r="P36" s="36">
        <v>54.53</v>
      </c>
      <c r="Q36" s="36">
        <v>18.827459525094444</v>
      </c>
      <c r="R36" s="38">
        <v>25.9</v>
      </c>
      <c r="S36" s="38">
        <v>0</v>
      </c>
      <c r="T36" s="37">
        <f>SUMPRODUCT(LTA!J36:AN36,LTA!J$101:AN$101,LTA!J$104:AN$104)</f>
        <v>88.55</v>
      </c>
      <c r="U36" s="37">
        <f>SUMPRODUCT(LTA!J36:AP36,LTA!J$102:AP$102,LTA!J$104:AP$104)</f>
        <v>108.57000000000001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-220</v>
      </c>
      <c r="AA36" s="75">
        <f>STOA!I36</f>
        <v>0</v>
      </c>
      <c r="AB36" s="75">
        <f>-STOA!O36</f>
        <v>-100</v>
      </c>
      <c r="AC36">
        <f t="shared" si="0"/>
        <v>11.993151195316148</v>
      </c>
      <c r="AD36">
        <f t="shared" si="1"/>
        <v>708.02393837441616</v>
      </c>
      <c r="AE36">
        <f>'IDT-1'!C36</f>
        <v>-14.394</v>
      </c>
      <c r="AF36" s="24"/>
      <c r="AG36">
        <f t="shared" si="2"/>
        <v>693.62993837441616</v>
      </c>
      <c r="AI36" s="34">
        <f>PXIL!I36</f>
        <v>0</v>
      </c>
      <c r="AJ36" s="34">
        <f>PXIL!O36</f>
        <v>0</v>
      </c>
      <c r="AK36" s="34">
        <f>RTM_IEX!I36</f>
        <v>74.42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5.7858399999999994</v>
      </c>
      <c r="E37">
        <f>GT_NG!Q37</f>
        <v>8.3136288998357983</v>
      </c>
      <c r="F37">
        <f>GT_Spot!Q37</f>
        <v>0</v>
      </c>
      <c r="G37">
        <f>PPCL_NG!Q37</f>
        <v>25.418391241060696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571.43878428686878</v>
      </c>
      <c r="P37" s="36">
        <v>54.53</v>
      </c>
      <c r="Q37" s="36">
        <v>18.827459525094444</v>
      </c>
      <c r="R37" s="38">
        <v>25.9</v>
      </c>
      <c r="S37" s="38">
        <v>0</v>
      </c>
      <c r="T37" s="37">
        <f>SUMPRODUCT(LTA!J37:AN37,LTA!J$101:AN$101,LTA!J$104:AN$104)</f>
        <v>108.2</v>
      </c>
      <c r="U37" s="37">
        <f>SUMPRODUCT(LTA!J37:AP37,LTA!J$102:AP$102,LTA!J$104:AP$104)</f>
        <v>108.57000000000001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-250</v>
      </c>
      <c r="AA37" s="75">
        <f>STOA!I37</f>
        <v>0</v>
      </c>
      <c r="AB37" s="75">
        <f>-STOA!O37</f>
        <v>-100</v>
      </c>
      <c r="AC37">
        <f t="shared" si="0"/>
        <v>12.418044747553528</v>
      </c>
      <c r="AD37">
        <f t="shared" si="1"/>
        <v>695.61605920530633</v>
      </c>
      <c r="AE37">
        <f>'IDT-1'!C37</f>
        <v>-7.6210000000000004</v>
      </c>
      <c r="AF37" s="24"/>
      <c r="AG37">
        <f t="shared" si="2"/>
        <v>687.99505920530635</v>
      </c>
      <c r="AI37" s="34">
        <f>PXIL!I37</f>
        <v>0</v>
      </c>
      <c r="AJ37" s="34">
        <f>PXIL!O37</f>
        <v>0</v>
      </c>
      <c r="AK37" s="34">
        <f>RTM_IEX!I37</f>
        <v>73.45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5.7858399999999994</v>
      </c>
      <c r="E38">
        <f>GT_NG!Q38</f>
        <v>8.3136288998357983</v>
      </c>
      <c r="F38">
        <f>GT_Spot!Q38</f>
        <v>0</v>
      </c>
      <c r="G38">
        <f>PPCL_NG!Q38</f>
        <v>25.418391241060696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574.4590188028078</v>
      </c>
      <c r="P38" s="36">
        <v>54.53</v>
      </c>
      <c r="Q38" s="36">
        <v>18.827459525094444</v>
      </c>
      <c r="R38" s="38">
        <v>25.9</v>
      </c>
      <c r="S38" s="38">
        <v>0</v>
      </c>
      <c r="T38" s="37">
        <f>SUMPRODUCT(LTA!J38:AN38,LTA!J$101:AN$101,LTA!J$104:AN$104)</f>
        <v>128.63999999999999</v>
      </c>
      <c r="U38" s="37">
        <f>SUMPRODUCT(LTA!J38:AP38,LTA!J$102:AP$102,LTA!J$104:AP$104)</f>
        <v>108.57000000000001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-275</v>
      </c>
      <c r="AA38" s="75">
        <f>STOA!I38</f>
        <v>0</v>
      </c>
      <c r="AB38" s="75">
        <f>-STOA!O38</f>
        <v>-100</v>
      </c>
      <c r="AC38">
        <f t="shared" si="0"/>
        <v>12.846447999348673</v>
      </c>
      <c r="AD38">
        <f t="shared" si="1"/>
        <v>693.64789046945009</v>
      </c>
      <c r="AE38">
        <f>'IDT-1'!C38</f>
        <v>0</v>
      </c>
      <c r="AF38" s="24"/>
      <c r="AG38">
        <f t="shared" si="2"/>
        <v>693.64789046945009</v>
      </c>
      <c r="AI38" s="34">
        <f>PXIL!I38</f>
        <v>0</v>
      </c>
      <c r="AJ38" s="34">
        <f>PXIL!O38</f>
        <v>0</v>
      </c>
      <c r="AK38" s="34">
        <f>RTM_IEX!I38</f>
        <v>73.45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5.7858399999999994</v>
      </c>
      <c r="E39">
        <f>GT_NG!Q39</f>
        <v>8.2454844006568155</v>
      </c>
      <c r="F39">
        <f>GT_Spot!Q39</f>
        <v>0</v>
      </c>
      <c r="G39">
        <f>PPCL_NG!Q39</f>
        <v>25.418391241060696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574.45927770544017</v>
      </c>
      <c r="P39" s="36">
        <v>54.53</v>
      </c>
      <c r="Q39" s="36">
        <v>18.827459525094444</v>
      </c>
      <c r="R39" s="38">
        <v>25.899999999999995</v>
      </c>
      <c r="S39" s="38">
        <v>0</v>
      </c>
      <c r="T39" s="37">
        <f>SUMPRODUCT(LTA!J39:AN39,LTA!J$101:AN$101,LTA!J$104:AN$104)</f>
        <v>159.01</v>
      </c>
      <c r="U39" s="37">
        <f>SUMPRODUCT(LTA!J39:AP39,LTA!J$102:AP$102,LTA!J$104:AP$104)</f>
        <v>108.57000000000001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-285</v>
      </c>
      <c r="AA39" s="75">
        <f>STOA!I39</f>
        <v>0</v>
      </c>
      <c r="AB39" s="75">
        <f>-STOA!O39</f>
        <v>-100</v>
      </c>
      <c r="AC39">
        <f t="shared" si="0"/>
        <v>13.371991881321016</v>
      </c>
      <c r="AD39">
        <f t="shared" si="1"/>
        <v>732.75446099093097</v>
      </c>
      <c r="AE39">
        <f>'IDT-1'!C39</f>
        <v>0</v>
      </c>
      <c r="AF39" s="24"/>
      <c r="AG39">
        <f t="shared" si="2"/>
        <v>732.75446099093097</v>
      </c>
      <c r="AI39" s="34">
        <f>PXIL!I39</f>
        <v>0</v>
      </c>
      <c r="AJ39" s="34">
        <f>PXIL!O39</f>
        <v>0</v>
      </c>
      <c r="AK39" s="34">
        <f>RTM_IEX!I39</f>
        <v>92.78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5.7858399999999994</v>
      </c>
      <c r="E40">
        <f>GT_NG!Q40</f>
        <v>8.2454844006568155</v>
      </c>
      <c r="F40">
        <f>GT_Spot!Q40</f>
        <v>0</v>
      </c>
      <c r="G40">
        <f>PPCL_NG!Q40</f>
        <v>25.418391241060696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568.29307573484743</v>
      </c>
      <c r="P40" s="36">
        <v>54.53</v>
      </c>
      <c r="Q40" s="36">
        <v>18.827459525094444</v>
      </c>
      <c r="R40" s="38">
        <v>25.899999999999995</v>
      </c>
      <c r="S40" s="38">
        <v>0</v>
      </c>
      <c r="T40" s="37">
        <f>SUMPRODUCT(LTA!J40:AN40,LTA!J$101:AN$101,LTA!J$104:AN$104)</f>
        <v>172.82999999999998</v>
      </c>
      <c r="U40" s="37">
        <f>SUMPRODUCT(LTA!J40:AP40,LTA!J$102:AP$102,LTA!J$104:AP$104)</f>
        <v>108.57000000000001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-265</v>
      </c>
      <c r="AA40" s="75">
        <f>STOA!I40</f>
        <v>0</v>
      </c>
      <c r="AB40" s="75">
        <f>-STOA!O40</f>
        <v>-100</v>
      </c>
      <c r="AC40">
        <f t="shared" si="0"/>
        <v>13.236262753535893</v>
      </c>
      <c r="AD40">
        <f t="shared" si="1"/>
        <v>757.6439881481233</v>
      </c>
      <c r="AE40">
        <f>'IDT-1'!C40</f>
        <v>0</v>
      </c>
      <c r="AF40" s="24"/>
      <c r="AG40">
        <f t="shared" si="2"/>
        <v>757.6439881481233</v>
      </c>
      <c r="AI40" s="34">
        <f>PXIL!I40</f>
        <v>0</v>
      </c>
      <c r="AJ40" s="34">
        <f>PXIL!O40</f>
        <v>0</v>
      </c>
      <c r="AK40" s="34">
        <f>RTM_IEX!I40</f>
        <v>89.88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5.7858399999999994</v>
      </c>
      <c r="E41">
        <f>GT_NG!Q41</f>
        <v>8.2454844006568155</v>
      </c>
      <c r="F41">
        <f>GT_Spot!Q41</f>
        <v>0</v>
      </c>
      <c r="G41">
        <f>PPCL_NG!Q41</f>
        <v>25.418391241060696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562.13845556708725</v>
      </c>
      <c r="P41" s="36">
        <v>54.53</v>
      </c>
      <c r="Q41" s="36">
        <v>18.827459525094444</v>
      </c>
      <c r="R41" s="38">
        <v>25.899999999999995</v>
      </c>
      <c r="S41" s="38">
        <v>0</v>
      </c>
      <c r="T41" s="37">
        <f>SUMPRODUCT(LTA!J41:AN41,LTA!J$101:AN$101,LTA!J$104:AN$104)</f>
        <v>175.17</v>
      </c>
      <c r="U41" s="37">
        <f>SUMPRODUCT(LTA!J41:AP41,LTA!J$102:AP$102,LTA!J$104:AP$104)</f>
        <v>108.57000000000001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-250</v>
      </c>
      <c r="AA41" s="75">
        <f>STOA!I41</f>
        <v>0</v>
      </c>
      <c r="AB41" s="75">
        <f>-STOA!O41</f>
        <v>-100</v>
      </c>
      <c r="AC41">
        <f t="shared" si="0"/>
        <v>13.086594183226675</v>
      </c>
      <c r="AD41">
        <f t="shared" si="1"/>
        <v>770.91903655067244</v>
      </c>
      <c r="AE41">
        <f>'IDT-1'!C41</f>
        <v>0</v>
      </c>
      <c r="AF41" s="24"/>
      <c r="AG41">
        <f t="shared" si="2"/>
        <v>770.91903655067244</v>
      </c>
      <c r="AI41" s="34">
        <f>PXIL!I41</f>
        <v>0</v>
      </c>
      <c r="AJ41" s="34">
        <f>PXIL!O41</f>
        <v>0</v>
      </c>
      <c r="AK41" s="34">
        <f>RTM_IEX!I41</f>
        <v>91.82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5.7858399999999994</v>
      </c>
      <c r="E42">
        <f>GT_NG!Q42</f>
        <v>8.2454844006568155</v>
      </c>
      <c r="F42">
        <f>GT_Spot!Q42</f>
        <v>0</v>
      </c>
      <c r="G42">
        <f>PPCL_NG!Q42</f>
        <v>25.418391241060696</v>
      </c>
      <c r="H42">
        <f>PPCL_Spot!Q42</f>
        <v>0</v>
      </c>
      <c r="I42">
        <f>Bawana_NG!Q42</f>
        <v>57.6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562.13819666445488</v>
      </c>
      <c r="P42" s="36">
        <v>54.53</v>
      </c>
      <c r="Q42" s="36">
        <v>18.827459525094444</v>
      </c>
      <c r="R42" s="38">
        <v>25.899999999999995</v>
      </c>
      <c r="S42" s="38">
        <v>0</v>
      </c>
      <c r="T42" s="37">
        <f>SUMPRODUCT(LTA!J42:AN42,LTA!J$101:AN$101,LTA!J$104:AN$104)</f>
        <v>190.06</v>
      </c>
      <c r="U42" s="37">
        <f>SUMPRODUCT(LTA!J42:AP42,LTA!J$102:AP$102,LTA!J$104:AP$104)</f>
        <v>108.57000000000001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-221.5</v>
      </c>
      <c r="AA42" s="75">
        <f>STOA!I42</f>
        <v>0</v>
      </c>
      <c r="AB42" s="75">
        <f>-STOA!O42</f>
        <v>-100</v>
      </c>
      <c r="AC42">
        <f t="shared" si="0"/>
        <v>12.760437270500944</v>
      </c>
      <c r="AD42">
        <f t="shared" si="1"/>
        <v>791.43493456076578</v>
      </c>
      <c r="AE42">
        <f>'IDT-1'!C42</f>
        <v>0</v>
      </c>
      <c r="AF42" s="24"/>
      <c r="AG42">
        <f t="shared" si="2"/>
        <v>791.43493456076578</v>
      </c>
      <c r="AI42" s="34">
        <f>PXIL!I42</f>
        <v>0</v>
      </c>
      <c r="AJ42" s="34">
        <f>PXIL!O42</f>
        <v>0</v>
      </c>
      <c r="AK42" s="34">
        <f>RTM_IEX!I42</f>
        <v>68.62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5.7858399999999994</v>
      </c>
      <c r="E43">
        <f>GT_NG!Q43</f>
        <v>8.2454844006568155</v>
      </c>
      <c r="F43">
        <f>GT_Spot!Q43</f>
        <v>0</v>
      </c>
      <c r="G43">
        <f>PPCL_NG!Q43</f>
        <v>25.639999999999997</v>
      </c>
      <c r="H43">
        <f>PPCL_Spot!Q43</f>
        <v>0</v>
      </c>
      <c r="I43">
        <f>Bawana_NG!Q43</f>
        <v>57.6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564.31047609659197</v>
      </c>
      <c r="P43" s="36">
        <v>54.53</v>
      </c>
      <c r="Q43" s="36">
        <v>18.827459525094444</v>
      </c>
      <c r="R43" s="38">
        <v>25.899999999999995</v>
      </c>
      <c r="S43" s="38">
        <v>0</v>
      </c>
      <c r="T43" s="37">
        <f>SUMPRODUCT(LTA!J43:AN43,LTA!J$101:AN$101,LTA!J$104:AN$104)</f>
        <v>200.43</v>
      </c>
      <c r="U43" s="37">
        <f>SUMPRODUCT(LTA!J43:AP43,LTA!J$102:AP$102,LTA!J$104:AP$104)</f>
        <v>108.57000000000001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-207</v>
      </c>
      <c r="AA43" s="75">
        <f>STOA!I43</f>
        <v>0</v>
      </c>
      <c r="AB43" s="75">
        <f>-STOA!O43</f>
        <v>-100</v>
      </c>
      <c r="AC43">
        <f t="shared" si="0"/>
        <v>12.727042637510582</v>
      </c>
      <c r="AD43">
        <f t="shared" si="1"/>
        <v>816.80221738483249</v>
      </c>
      <c r="AE43">
        <f>'IDT-1'!C43</f>
        <v>0</v>
      </c>
      <c r="AF43" s="24"/>
      <c r="AG43">
        <f t="shared" si="2"/>
        <v>816.80221738483249</v>
      </c>
      <c r="AI43" s="34">
        <f>PXIL!I43</f>
        <v>0</v>
      </c>
      <c r="AJ43" s="34">
        <f>PXIL!O43</f>
        <v>0</v>
      </c>
      <c r="AK43" s="34">
        <f>RTM_IEX!I43</f>
        <v>66.69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5.7858399999999994</v>
      </c>
      <c r="E44">
        <f>GT_NG!Q44</f>
        <v>8.2454844006568155</v>
      </c>
      <c r="F44">
        <f>GT_Spot!Q44</f>
        <v>0</v>
      </c>
      <c r="G44">
        <f>PPCL_NG!Q44</f>
        <v>25.639999999999997</v>
      </c>
      <c r="H44">
        <f>PPCL_Spot!Q44</f>
        <v>0</v>
      </c>
      <c r="I44">
        <f>Bawana_NG!Q44</f>
        <v>57.6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565.80137149750351</v>
      </c>
      <c r="P44" s="36">
        <v>54.53</v>
      </c>
      <c r="Q44" s="36">
        <v>18.827459525094444</v>
      </c>
      <c r="R44" s="38">
        <v>25.899999999999995</v>
      </c>
      <c r="S44" s="38">
        <v>0</v>
      </c>
      <c r="T44" s="37">
        <f>SUMPRODUCT(LTA!J44:AN44,LTA!J$101:AN$101,LTA!J$104:AN$104)</f>
        <v>211.3</v>
      </c>
      <c r="U44" s="37">
        <f>SUMPRODUCT(LTA!J44:AP44,LTA!J$102:AP$102,LTA!J$104:AP$104)</f>
        <v>108.57000000000001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-207</v>
      </c>
      <c r="AA44" s="75">
        <f>STOA!I44</f>
        <v>0</v>
      </c>
      <c r="AB44" s="75">
        <f>-STOA!O44</f>
        <v>-100</v>
      </c>
      <c r="AC44">
        <f t="shared" si="0"/>
        <v>13.031442517038604</v>
      </c>
      <c r="AD44">
        <f t="shared" si="1"/>
        <v>851.08871290621607</v>
      </c>
      <c r="AE44">
        <f>'IDT-1'!C44</f>
        <v>0</v>
      </c>
      <c r="AF44" s="24"/>
      <c r="AG44">
        <f t="shared" si="2"/>
        <v>851.08871290621607</v>
      </c>
      <c r="AI44" s="34">
        <f>PXIL!I44</f>
        <v>0</v>
      </c>
      <c r="AJ44" s="34">
        <f>PXIL!O44</f>
        <v>0</v>
      </c>
      <c r="AK44" s="34">
        <f>RTM_IEX!I44</f>
        <v>88.92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5.7858399999999994</v>
      </c>
      <c r="E45">
        <f>GT_NG!Q45</f>
        <v>8.2454844006568155</v>
      </c>
      <c r="F45">
        <f>GT_Spot!Q45</f>
        <v>0</v>
      </c>
      <c r="G45">
        <f>PPCL_NG!Q45</f>
        <v>25.639999999999997</v>
      </c>
      <c r="H45">
        <f>PPCL_Spot!Q45</f>
        <v>0</v>
      </c>
      <c r="I45">
        <f>Bawana_NG!Q45</f>
        <v>57.6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565.80137149750351</v>
      </c>
      <c r="P45" s="36">
        <v>54.53</v>
      </c>
      <c r="Q45" s="36">
        <v>18.827459525094444</v>
      </c>
      <c r="R45" s="38">
        <v>25.899999999999995</v>
      </c>
      <c r="S45" s="38">
        <v>0</v>
      </c>
      <c r="T45" s="37">
        <f>SUMPRODUCT(LTA!J45:AN45,LTA!J$101:AN$101,LTA!J$104:AN$104)</f>
        <v>218.98</v>
      </c>
      <c r="U45" s="37">
        <f>SUMPRODUCT(LTA!J45:AP45,LTA!J$102:AP$102,LTA!J$104:AP$104)</f>
        <v>108.57000000000001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-122</v>
      </c>
      <c r="AA45" s="75">
        <f>STOA!I45</f>
        <v>0</v>
      </c>
      <c r="AB45" s="75">
        <f>-STOA!O45</f>
        <v>-100</v>
      </c>
      <c r="AC45">
        <f t="shared" si="0"/>
        <v>11.561889677652005</v>
      </c>
      <c r="AD45">
        <f t="shared" si="1"/>
        <v>856.31826574560273</v>
      </c>
      <c r="AE45">
        <f>'IDT-1'!C45</f>
        <v>0</v>
      </c>
      <c r="AF45" s="24"/>
      <c r="AG45">
        <f t="shared" si="2"/>
        <v>856.31826574560273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5.7858399999999994</v>
      </c>
      <c r="E46">
        <f>GT_NG!Q46</f>
        <v>8.2454844006568155</v>
      </c>
      <c r="F46">
        <f>GT_Spot!Q46</f>
        <v>0</v>
      </c>
      <c r="G46">
        <f>PPCL_NG!Q46</f>
        <v>25.639999999999997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562.23619474948282</v>
      </c>
      <c r="P46" s="36">
        <v>54.53</v>
      </c>
      <c r="Q46" s="36">
        <v>18.827459525094444</v>
      </c>
      <c r="R46" s="38">
        <v>25.899999999999995</v>
      </c>
      <c r="S46" s="38">
        <v>0</v>
      </c>
      <c r="T46" s="37">
        <f>SUMPRODUCT(LTA!J46:AN46,LTA!J$101:AN$101,LTA!J$104:AN$104)</f>
        <v>220.4</v>
      </c>
      <c r="U46" s="37">
        <f>SUMPRODUCT(LTA!J46:AP46,LTA!J$102:AP$102,LTA!J$104:AP$104)</f>
        <v>108.57000000000001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-117</v>
      </c>
      <c r="AA46" s="75">
        <f>STOA!I46</f>
        <v>0</v>
      </c>
      <c r="AB46" s="75">
        <f>-STOA!O46</f>
        <v>-100</v>
      </c>
      <c r="AC46">
        <f t="shared" si="0"/>
        <v>11.498621484658445</v>
      </c>
      <c r="AD46">
        <f t="shared" si="1"/>
        <v>859.23635719057563</v>
      </c>
      <c r="AE46">
        <f>'IDT-1'!C46</f>
        <v>0</v>
      </c>
      <c r="AF46" s="24"/>
      <c r="AG46">
        <f t="shared" si="2"/>
        <v>859.23635719057563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5.7858399999999994</v>
      </c>
      <c r="E47">
        <f>GT_NG!Q47</f>
        <v>8.2454844006568155</v>
      </c>
      <c r="F47">
        <f>GT_Spot!Q47</f>
        <v>0</v>
      </c>
      <c r="G47">
        <f>PPCL_NG!Q47</f>
        <v>25.639999999999997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564.57774935024395</v>
      </c>
      <c r="P47" s="36">
        <v>54.53</v>
      </c>
      <c r="Q47" s="36">
        <v>18.827459525094444</v>
      </c>
      <c r="R47" s="38">
        <v>25.899999999999995</v>
      </c>
      <c r="S47" s="38">
        <v>0</v>
      </c>
      <c r="T47" s="37">
        <f>SUMPRODUCT(LTA!J47:AN47,LTA!J$101:AN$101,LTA!J$104:AN$104)</f>
        <v>222.46</v>
      </c>
      <c r="U47" s="37">
        <f>SUMPRODUCT(LTA!J47:AP47,LTA!J$102:AP$102,LTA!J$104:AP$104)</f>
        <v>108.57000000000001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-122</v>
      </c>
      <c r="AA47" s="75">
        <f>STOA!I47</f>
        <v>0</v>
      </c>
      <c r="AB47" s="75">
        <f>-STOA!O47</f>
        <v>-100</v>
      </c>
      <c r="AC47">
        <f t="shared" si="0"/>
        <v>11.581745802756119</v>
      </c>
      <c r="AD47">
        <f t="shared" si="1"/>
        <v>858.554787473239</v>
      </c>
      <c r="AE47">
        <f>'IDT-1'!C47</f>
        <v>0</v>
      </c>
      <c r="AF47" s="24"/>
      <c r="AG47">
        <f t="shared" si="2"/>
        <v>858.554787473239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5.7858399999999994</v>
      </c>
      <c r="E48">
        <f>GT_NG!Q48</f>
        <v>8.2454844006568155</v>
      </c>
      <c r="F48">
        <f>GT_Spot!Q48</f>
        <v>0</v>
      </c>
      <c r="G48">
        <f>PPCL_NG!Q48</f>
        <v>25.639999999999997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564.57449108356673</v>
      </c>
      <c r="P48" s="36">
        <v>54.53</v>
      </c>
      <c r="Q48" s="36">
        <v>18.827459525094444</v>
      </c>
      <c r="R48" s="38">
        <v>25.899999999999995</v>
      </c>
      <c r="S48" s="38">
        <v>0</v>
      </c>
      <c r="T48" s="37">
        <f>SUMPRODUCT(LTA!J48:AN48,LTA!J$101:AN$101,LTA!J$104:AN$104)</f>
        <v>223.26</v>
      </c>
      <c r="U48" s="37">
        <f>SUMPRODUCT(LTA!J48:AP48,LTA!J$102:AP$102,LTA!J$104:AP$104)</f>
        <v>108.57000000000001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-117</v>
      </c>
      <c r="AA48" s="75">
        <f>STOA!I48</f>
        <v>0</v>
      </c>
      <c r="AB48" s="75">
        <f>-STOA!O48</f>
        <v>-100</v>
      </c>
      <c r="AC48">
        <f t="shared" si="0"/>
        <v>11.544366492398382</v>
      </c>
      <c r="AD48">
        <f t="shared" si="1"/>
        <v>864.38890851691951</v>
      </c>
      <c r="AE48">
        <f>'IDT-1'!C48</f>
        <v>0</v>
      </c>
      <c r="AF48" s="24"/>
      <c r="AG48">
        <f t="shared" si="2"/>
        <v>864.38890851691951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5.7858399999999994</v>
      </c>
      <c r="E49">
        <f>GT_NG!Q49</f>
        <v>8.2454844006568155</v>
      </c>
      <c r="F49">
        <f>GT_Spot!Q49</f>
        <v>0</v>
      </c>
      <c r="G49">
        <f>PPCL_NG!Q49</f>
        <v>25.639999999999997</v>
      </c>
      <c r="H49">
        <f>PPCL_Spot!Q49</f>
        <v>0</v>
      </c>
      <c r="I49">
        <f>Bawana_NG!Q49</f>
        <v>57.6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558.61287604575966</v>
      </c>
      <c r="P49" s="36">
        <v>54.53</v>
      </c>
      <c r="Q49" s="36">
        <v>18.827459525094444</v>
      </c>
      <c r="R49" s="38">
        <v>25.899999999999995</v>
      </c>
      <c r="S49" s="38">
        <v>0</v>
      </c>
      <c r="T49" s="37">
        <f>SUMPRODUCT(LTA!J49:AN49,LTA!J$101:AN$101,LTA!J$104:AN$104)</f>
        <v>224.29</v>
      </c>
      <c r="U49" s="37">
        <f>SUMPRODUCT(LTA!J49:AP49,LTA!J$102:AP$102,LTA!J$104:AP$104)</f>
        <v>108.57000000000001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-177</v>
      </c>
      <c r="AA49" s="75">
        <f>STOA!I49</f>
        <v>0</v>
      </c>
      <c r="AB49" s="75">
        <f>-STOA!O49</f>
        <v>-100</v>
      </c>
      <c r="AC49">
        <f t="shared" si="0"/>
        <v>12.433439931397402</v>
      </c>
      <c r="AD49">
        <f t="shared" si="1"/>
        <v>843.99822004011344</v>
      </c>
      <c r="AE49">
        <f>'IDT-1'!C49</f>
        <v>0</v>
      </c>
      <c r="AF49" s="24"/>
      <c r="AG49">
        <f t="shared" si="2"/>
        <v>843.99822004011344</v>
      </c>
      <c r="AI49" s="34">
        <f>PXIL!I49</f>
        <v>0</v>
      </c>
      <c r="AJ49" s="34">
        <f>PXIL!O49</f>
        <v>0</v>
      </c>
      <c r="AK49" s="34">
        <f>RTM_IEX!I49</f>
        <v>45.43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5.7858399999999994</v>
      </c>
      <c r="E50">
        <f>GT_NG!Q50</f>
        <v>8.2454844006568155</v>
      </c>
      <c r="F50">
        <f>GT_Spot!Q50</f>
        <v>0</v>
      </c>
      <c r="G50">
        <f>PPCL_NG!Q50</f>
        <v>25.639999999999997</v>
      </c>
      <c r="H50">
        <f>PPCL_Spot!Q50</f>
        <v>0</v>
      </c>
      <c r="I50">
        <f>Bawana_NG!Q50</f>
        <v>57.6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558.61287604575966</v>
      </c>
      <c r="P50" s="36">
        <v>54.53</v>
      </c>
      <c r="Q50" s="36">
        <v>18.827459525094444</v>
      </c>
      <c r="R50" s="38">
        <v>25.899999999999995</v>
      </c>
      <c r="S50" s="38">
        <v>0</v>
      </c>
      <c r="T50" s="37">
        <f>SUMPRODUCT(LTA!J50:AN50,LTA!J$101:AN$101,LTA!J$104:AN$104)</f>
        <v>225.29</v>
      </c>
      <c r="U50" s="37">
        <f>SUMPRODUCT(LTA!J50:AP50,LTA!J$102:AP$102,LTA!J$104:AP$104)</f>
        <v>108.57000000000001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-177</v>
      </c>
      <c r="AA50" s="75">
        <f>STOA!I50</f>
        <v>0</v>
      </c>
      <c r="AB50" s="75">
        <f>-STOA!O50</f>
        <v>-100</v>
      </c>
      <c r="AC50">
        <f t="shared" si="0"/>
        <v>12.408183931397399</v>
      </c>
      <c r="AD50">
        <f t="shared" si="1"/>
        <v>841.15347604011345</v>
      </c>
      <c r="AE50">
        <f>'IDT-1'!C50</f>
        <v>0</v>
      </c>
      <c r="AF50" s="24"/>
      <c r="AG50">
        <f t="shared" si="2"/>
        <v>841.15347604011345</v>
      </c>
      <c r="AI50" s="34">
        <f>PXIL!I50</f>
        <v>0</v>
      </c>
      <c r="AJ50" s="34">
        <f>PXIL!O50</f>
        <v>0</v>
      </c>
      <c r="AK50" s="34">
        <f>RTM_IEX!I50</f>
        <v>41.56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5.7858399999999994</v>
      </c>
      <c r="E51">
        <f>GT_NG!Q51</f>
        <v>7.9482127779341392</v>
      </c>
      <c r="F51">
        <f>GT_Spot!Q51</f>
        <v>0</v>
      </c>
      <c r="G51">
        <f>PPCL_NG!Q51</f>
        <v>25.639999999999997</v>
      </c>
      <c r="H51">
        <f>PPCL_Spot!Q51</f>
        <v>0</v>
      </c>
      <c r="I51">
        <f>Bawana_NG!Q51</f>
        <v>57.6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559.46381329160101</v>
      </c>
      <c r="P51" s="36">
        <v>54.53</v>
      </c>
      <c r="Q51" s="36">
        <v>18.827459525094444</v>
      </c>
      <c r="R51" s="38">
        <v>25.899999999999995</v>
      </c>
      <c r="S51" s="38">
        <v>0</v>
      </c>
      <c r="T51" s="37">
        <f>SUMPRODUCT(LTA!J51:AN51,LTA!J$101:AN$101,LTA!J$104:AN$104)</f>
        <v>234.45999999999998</v>
      </c>
      <c r="U51" s="37">
        <f>SUMPRODUCT(LTA!J51:AP51,LTA!J$102:AP$102,LTA!J$104:AP$104)</f>
        <v>104.57000000000001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-172</v>
      </c>
      <c r="AA51" s="75">
        <f>STOA!I51</f>
        <v>0</v>
      </c>
      <c r="AB51" s="75">
        <f>-STOA!O51</f>
        <v>-100</v>
      </c>
      <c r="AC51">
        <f t="shared" si="0"/>
        <v>12.176033551269867</v>
      </c>
      <c r="AD51">
        <f t="shared" si="1"/>
        <v>825.04929204335974</v>
      </c>
      <c r="AE51">
        <f>'IDT-1'!C51</f>
        <v>0</v>
      </c>
      <c r="AF51" s="24"/>
      <c r="AG51">
        <f t="shared" si="2"/>
        <v>825.04929204335974</v>
      </c>
      <c r="AI51" s="34">
        <f>PXIL!I51</f>
        <v>0</v>
      </c>
      <c r="AJ51" s="34">
        <f>PXIL!O51</f>
        <v>0</v>
      </c>
      <c r="AK51" s="34">
        <f>RTM_IEX!I51</f>
        <v>14.5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5.7858399999999994</v>
      </c>
      <c r="E52">
        <f>GT_NG!Q52</f>
        <v>7.9482127779341392</v>
      </c>
      <c r="F52">
        <f>GT_Spot!Q52</f>
        <v>0</v>
      </c>
      <c r="G52">
        <f>PPCL_NG!Q52</f>
        <v>25.639999999999997</v>
      </c>
      <c r="H52">
        <f>PPCL_Spot!Q52</f>
        <v>0</v>
      </c>
      <c r="I52">
        <f>Bawana_NG!Q52</f>
        <v>57.6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559.4640001281665</v>
      </c>
      <c r="P52" s="36">
        <v>54.53</v>
      </c>
      <c r="Q52" s="36">
        <v>18.827459525094444</v>
      </c>
      <c r="R52" s="38">
        <v>25.899999999999995</v>
      </c>
      <c r="S52" s="38">
        <v>0</v>
      </c>
      <c r="T52" s="37">
        <f>SUMPRODUCT(LTA!J52:AN52,LTA!J$101:AN$101,LTA!J$104:AN$104)</f>
        <v>234.19</v>
      </c>
      <c r="U52" s="37">
        <f>SUMPRODUCT(LTA!J52:AP52,LTA!J$102:AP$102,LTA!J$104:AP$104)</f>
        <v>104.57000000000001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-172</v>
      </c>
      <c r="AA52" s="75">
        <f>STOA!I52</f>
        <v>0</v>
      </c>
      <c r="AB52" s="75">
        <f>-STOA!O52</f>
        <v>-100</v>
      </c>
      <c r="AC52">
        <f t="shared" si="0"/>
        <v>12.173659195431643</v>
      </c>
      <c r="AD52">
        <f t="shared" si="1"/>
        <v>824.78185323576338</v>
      </c>
      <c r="AE52">
        <f>'IDT-1'!C52</f>
        <v>0</v>
      </c>
      <c r="AF52" s="24"/>
      <c r="AG52">
        <f t="shared" si="2"/>
        <v>824.78185323576338</v>
      </c>
      <c r="AI52" s="34">
        <f>PXIL!I52</f>
        <v>0</v>
      </c>
      <c r="AJ52" s="34">
        <f>PXIL!O52</f>
        <v>0</v>
      </c>
      <c r="AK52" s="34">
        <f>RTM_IEX!I52</f>
        <v>14.5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5.7858399999999994</v>
      </c>
      <c r="E53">
        <f>GT_NG!Q53</f>
        <v>7.9482127779341392</v>
      </c>
      <c r="F53">
        <f>GT_Spot!Q53</f>
        <v>0</v>
      </c>
      <c r="G53">
        <f>PPCL_NG!Q53</f>
        <v>25.639999999999997</v>
      </c>
      <c r="H53">
        <f>PPCL_Spot!Q53</f>
        <v>0</v>
      </c>
      <c r="I53">
        <f>Bawana_NG!Q53</f>
        <v>57.6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563.85456602435033</v>
      </c>
      <c r="P53" s="36">
        <v>54.53</v>
      </c>
      <c r="Q53" s="36">
        <v>18.827459525094444</v>
      </c>
      <c r="R53" s="38">
        <v>25.899999999999995</v>
      </c>
      <c r="S53" s="38">
        <v>0</v>
      </c>
      <c r="T53" s="37">
        <f>SUMPRODUCT(LTA!J53:AN53,LTA!J$101:AN$101,LTA!J$104:AN$104)</f>
        <v>234.13</v>
      </c>
      <c r="U53" s="37">
        <f>SUMPRODUCT(LTA!J53:AP53,LTA!J$102:AP$102,LTA!J$104:AP$104)</f>
        <v>104.57000000000001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-167</v>
      </c>
      <c r="AA53" s="75">
        <f>STOA!I53</f>
        <v>0</v>
      </c>
      <c r="AB53" s="75">
        <f>-STOA!O53</f>
        <v>-100</v>
      </c>
      <c r="AC53">
        <f t="shared" si="0"/>
        <v>12.133321537707085</v>
      </c>
      <c r="AD53">
        <f t="shared" si="1"/>
        <v>830.28275678967179</v>
      </c>
      <c r="AE53">
        <f>'IDT-1'!C53</f>
        <v>0</v>
      </c>
      <c r="AF53" s="24"/>
      <c r="AG53">
        <f t="shared" si="2"/>
        <v>830.28275678967179</v>
      </c>
      <c r="AI53" s="34">
        <f>PXIL!I53</f>
        <v>0</v>
      </c>
      <c r="AJ53" s="34">
        <f>PXIL!O53</f>
        <v>0</v>
      </c>
      <c r="AK53" s="34">
        <f>RTM_IEX!I53</f>
        <v>10.63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5.7858399999999994</v>
      </c>
      <c r="E54">
        <f>GT_NG!Q54</f>
        <v>7.9482127779341392</v>
      </c>
      <c r="F54">
        <f>GT_Spot!Q54</f>
        <v>0</v>
      </c>
      <c r="G54">
        <f>PPCL_NG!Q54</f>
        <v>25.639999999999997</v>
      </c>
      <c r="H54">
        <f>PPCL_Spot!Q54</f>
        <v>0</v>
      </c>
      <c r="I54">
        <f>Bawana_NG!Q54</f>
        <v>57.6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563.85400026176364</v>
      </c>
      <c r="P54" s="36">
        <v>54.53</v>
      </c>
      <c r="Q54" s="36">
        <v>18.827459525094444</v>
      </c>
      <c r="R54" s="38">
        <v>25.899999999999995</v>
      </c>
      <c r="S54" s="38">
        <v>0</v>
      </c>
      <c r="T54" s="37">
        <f>SUMPRODUCT(LTA!J54:AN54,LTA!J$101:AN$101,LTA!J$104:AN$104)</f>
        <v>233.87</v>
      </c>
      <c r="U54" s="37">
        <f>SUMPRODUCT(LTA!J54:AP54,LTA!J$102:AP$102,LTA!J$104:AP$104)</f>
        <v>104.57000000000001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-172</v>
      </c>
      <c r="AA54" s="75">
        <f>STOA!I54</f>
        <v>0</v>
      </c>
      <c r="AB54" s="75">
        <f>-STOA!O54</f>
        <v>-100</v>
      </c>
      <c r="AC54">
        <f t="shared" si="0"/>
        <v>12.1669711966073</v>
      </c>
      <c r="AD54">
        <f t="shared" si="1"/>
        <v>824.02854136818496</v>
      </c>
      <c r="AE54">
        <f>'IDT-1'!C54</f>
        <v>0</v>
      </c>
      <c r="AF54" s="24"/>
      <c r="AG54">
        <f t="shared" si="2"/>
        <v>824.02854136818496</v>
      </c>
      <c r="AI54" s="34">
        <f>PXIL!I54</f>
        <v>0</v>
      </c>
      <c r="AJ54" s="34">
        <f>PXIL!O54</f>
        <v>0</v>
      </c>
      <c r="AK54" s="34">
        <f>RTM_IEX!I54</f>
        <v>9.67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5.7858399999999994</v>
      </c>
      <c r="E55">
        <f>GT_NG!Q55</f>
        <v>7.9482127779341392</v>
      </c>
      <c r="F55">
        <f>GT_Spot!Q55</f>
        <v>0</v>
      </c>
      <c r="G55">
        <f>PPCL_NG!Q55</f>
        <v>25.639999999999997</v>
      </c>
      <c r="H55">
        <f>PPCL_Spot!Q55</f>
        <v>0</v>
      </c>
      <c r="I55">
        <f>Bawana_NG!Q55</f>
        <v>57.6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559.63724173428966</v>
      </c>
      <c r="P55" s="36">
        <v>54.53</v>
      </c>
      <c r="Q55" s="36">
        <v>18.827459525094444</v>
      </c>
      <c r="R55" s="38">
        <v>25.899999999999995</v>
      </c>
      <c r="S55" s="38">
        <v>0</v>
      </c>
      <c r="T55" s="37">
        <f>SUMPRODUCT(LTA!J55:AN55,LTA!J$101:AN$101,LTA!J$104:AN$104)</f>
        <v>234.39</v>
      </c>
      <c r="U55" s="37">
        <f>SUMPRODUCT(LTA!J55:AP55,LTA!J$102:AP$102,LTA!J$104:AP$104)</f>
        <v>104.57000000000001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-202</v>
      </c>
      <c r="AA55" s="75">
        <f>STOA!I55</f>
        <v>0</v>
      </c>
      <c r="AB55" s="75">
        <f>-STOA!O55</f>
        <v>-100</v>
      </c>
      <c r="AC55">
        <f t="shared" si="0"/>
        <v>12.621839547231389</v>
      </c>
      <c r="AD55">
        <f t="shared" si="1"/>
        <v>814.99691449008685</v>
      </c>
      <c r="AE55">
        <f>'IDT-1'!C55</f>
        <v>0</v>
      </c>
      <c r="AF55" s="24"/>
      <c r="AG55">
        <f t="shared" si="2"/>
        <v>814.99691449008685</v>
      </c>
      <c r="AI55" s="34">
        <f>PXIL!I55</f>
        <v>0</v>
      </c>
      <c r="AJ55" s="34">
        <f>PXIL!O55</f>
        <v>0</v>
      </c>
      <c r="AK55" s="34">
        <f>RTM_IEX!I55</f>
        <v>34.79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5.7858399999999994</v>
      </c>
      <c r="E56">
        <f>GT_NG!Q56</f>
        <v>7.9482127779341392</v>
      </c>
      <c r="F56">
        <f>GT_Spot!Q56</f>
        <v>0</v>
      </c>
      <c r="G56">
        <f>PPCL_NG!Q56</f>
        <v>25.639999999999997</v>
      </c>
      <c r="H56">
        <f>PPCL_Spot!Q56</f>
        <v>0</v>
      </c>
      <c r="I56">
        <f>Bawana_NG!Q56</f>
        <v>57.6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559.63724173428966</v>
      </c>
      <c r="P56" s="36">
        <v>54.53</v>
      </c>
      <c r="Q56" s="36">
        <v>18.827459525094444</v>
      </c>
      <c r="R56" s="38">
        <v>25.899999999999995</v>
      </c>
      <c r="S56" s="38">
        <v>0</v>
      </c>
      <c r="T56" s="37">
        <f>SUMPRODUCT(LTA!J56:AN56,LTA!J$101:AN$101,LTA!J$104:AN$104)</f>
        <v>234.15</v>
      </c>
      <c r="U56" s="37">
        <f>SUMPRODUCT(LTA!J56:AP56,LTA!J$102:AP$102,LTA!J$104:AP$104)</f>
        <v>104.57000000000001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-137</v>
      </c>
      <c r="AA56" s="75">
        <f>STOA!I56</f>
        <v>0</v>
      </c>
      <c r="AB56" s="75">
        <f>-STOA!O56</f>
        <v>-100</v>
      </c>
      <c r="AC56">
        <f t="shared" si="0"/>
        <v>12.100500486698701</v>
      </c>
      <c r="AD56">
        <f t="shared" si="1"/>
        <v>804.48825355061956</v>
      </c>
      <c r="AE56">
        <f>'IDT-1'!C56</f>
        <v>0</v>
      </c>
      <c r="AF56" s="24"/>
      <c r="AG56">
        <f t="shared" si="2"/>
        <v>804.48825355061956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-41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5.6691899999999995</v>
      </c>
      <c r="E57">
        <f>GT_NG!Q57</f>
        <v>7.9482127779341392</v>
      </c>
      <c r="F57">
        <f>GT_Spot!Q57</f>
        <v>0</v>
      </c>
      <c r="G57">
        <f>PPCL_NG!Q57</f>
        <v>25.639999999999997</v>
      </c>
      <c r="H57">
        <f>PPCL_Spot!Q57</f>
        <v>0</v>
      </c>
      <c r="I57">
        <f>Bawana_NG!Q57</f>
        <v>57.6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558.21460067492217</v>
      </c>
      <c r="P57" s="36">
        <v>54.53</v>
      </c>
      <c r="Q57" s="36">
        <v>18.827459525094444</v>
      </c>
      <c r="R57" s="38">
        <v>25.899999999999995</v>
      </c>
      <c r="S57" s="38">
        <v>0</v>
      </c>
      <c r="T57" s="37">
        <f>SUMPRODUCT(LTA!J57:AN57,LTA!J$101:AN$101,LTA!J$104:AN$104)</f>
        <v>226.29</v>
      </c>
      <c r="U57" s="37">
        <f>SUMPRODUCT(LTA!J57:AP57,LTA!J$102:AP$102,LTA!J$104:AP$104)</f>
        <v>104.57000000000001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-137</v>
      </c>
      <c r="AA57" s="75">
        <f>STOA!I57</f>
        <v>0</v>
      </c>
      <c r="AB57" s="75">
        <f>-STOA!O57</f>
        <v>-100</v>
      </c>
      <c r="AC57">
        <f t="shared" si="0"/>
        <v>11.92900545015431</v>
      </c>
      <c r="AD57">
        <f t="shared" si="1"/>
        <v>805.26045752779623</v>
      </c>
      <c r="AE57">
        <f>'IDT-1'!C57</f>
        <v>0</v>
      </c>
      <c r="AF57" s="24"/>
      <c r="AG57">
        <f t="shared" si="2"/>
        <v>805.26045752779623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-31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5.6691899999999995</v>
      </c>
      <c r="E58">
        <f>GT_NG!Q58</f>
        <v>7.9482127779341392</v>
      </c>
      <c r="F58">
        <f>GT_Spot!Q58</f>
        <v>0</v>
      </c>
      <c r="G58">
        <f>PPCL_NG!Q58</f>
        <v>25.639999999999997</v>
      </c>
      <c r="H58">
        <f>PPCL_Spot!Q58</f>
        <v>0</v>
      </c>
      <c r="I58">
        <f>Bawana_NG!Q58</f>
        <v>57.6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558.21460067492217</v>
      </c>
      <c r="P58" s="36">
        <v>54.53</v>
      </c>
      <c r="Q58" s="36">
        <v>18.827459525094444</v>
      </c>
      <c r="R58" s="38">
        <v>25.899999999999995</v>
      </c>
      <c r="S58" s="38">
        <v>0</v>
      </c>
      <c r="T58" s="37">
        <f>SUMPRODUCT(LTA!J58:AN58,LTA!J$101:AN$101,LTA!J$104:AN$104)</f>
        <v>221.79</v>
      </c>
      <c r="U58" s="37">
        <f>SUMPRODUCT(LTA!J58:AP58,LTA!J$102:AP$102,LTA!J$104:AP$104)</f>
        <v>104.57000000000001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-127</v>
      </c>
      <c r="AA58" s="75">
        <f>STOA!I58</f>
        <v>0</v>
      </c>
      <c r="AB58" s="75">
        <f>-STOA!O58</f>
        <v>-100</v>
      </c>
      <c r="AC58">
        <f t="shared" si="0"/>
        <v>11.898283577676509</v>
      </c>
      <c r="AD58">
        <f t="shared" si="1"/>
        <v>799.79117940027413</v>
      </c>
      <c r="AE58">
        <f>'IDT-1'!C58</f>
        <v>0</v>
      </c>
      <c r="AF58" s="24"/>
      <c r="AG58">
        <f t="shared" si="2"/>
        <v>799.79117940027413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-42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5.6691899999999995</v>
      </c>
      <c r="E59">
        <f>GT_NG!Q59</f>
        <v>7.9482127779341392</v>
      </c>
      <c r="F59">
        <f>GT_Spot!Q59</f>
        <v>0</v>
      </c>
      <c r="G59">
        <f>PPCL_NG!Q59</f>
        <v>25.639999999999997</v>
      </c>
      <c r="H59">
        <f>PPCL_Spot!Q59</f>
        <v>0</v>
      </c>
      <c r="I59">
        <f>Bawana_NG!Q59</f>
        <v>57.600000000000016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558.21376038020651</v>
      </c>
      <c r="P59" s="36">
        <v>54.53</v>
      </c>
      <c r="Q59" s="36">
        <v>18.827459525094444</v>
      </c>
      <c r="R59" s="38">
        <v>25.899999999999995</v>
      </c>
      <c r="S59" s="38">
        <v>0</v>
      </c>
      <c r="T59" s="37">
        <f>SUMPRODUCT(LTA!J59:AN59,LTA!J$101:AN$101,LTA!J$104:AN$104)</f>
        <v>212.54</v>
      </c>
      <c r="U59" s="37">
        <f>SUMPRODUCT(LTA!J59:AP59,LTA!J$102:AP$102,LTA!J$104:AP$104)</f>
        <v>104.57000000000001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-132.9</v>
      </c>
      <c r="AA59" s="75">
        <f>STOA!I59</f>
        <v>0</v>
      </c>
      <c r="AB59" s="75">
        <f>-STOA!O59</f>
        <v>-100</v>
      </c>
      <c r="AC59">
        <f t="shared" si="0"/>
        <v>11.665060202453471</v>
      </c>
      <c r="AD59">
        <f t="shared" si="1"/>
        <v>807.87356248078163</v>
      </c>
      <c r="AE59">
        <f>'IDT-1'!C59</f>
        <v>0</v>
      </c>
      <c r="AF59" s="24"/>
      <c r="AG59">
        <f t="shared" si="2"/>
        <v>807.87356248078163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-19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5.6691899999999995</v>
      </c>
      <c r="E60">
        <f>GT_NG!Q60</f>
        <v>7.8423867154517302</v>
      </c>
      <c r="F60">
        <f>GT_Spot!Q60</f>
        <v>0</v>
      </c>
      <c r="G60">
        <f>PPCL_NG!Q60</f>
        <v>25.639999999999997</v>
      </c>
      <c r="H60">
        <f>PPCL_Spot!Q60</f>
        <v>0</v>
      </c>
      <c r="I60">
        <f>Bawana_NG!Q60</f>
        <v>57.600000000000016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556.95664472524311</v>
      </c>
      <c r="P60" s="36">
        <v>54.53</v>
      </c>
      <c r="Q60" s="36">
        <v>18.827459525094444</v>
      </c>
      <c r="R60" s="38">
        <v>25.899999999999995</v>
      </c>
      <c r="S60" s="38">
        <v>0</v>
      </c>
      <c r="T60" s="37">
        <f>SUMPRODUCT(LTA!J60:AN60,LTA!J$101:AN$101,LTA!J$104:AN$104)</f>
        <v>206.42</v>
      </c>
      <c r="U60" s="37">
        <f>SUMPRODUCT(LTA!J60:AP60,LTA!J$102:AP$102,LTA!J$104:AP$104)</f>
        <v>104.57000000000001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-210</v>
      </c>
      <c r="AA60" s="75">
        <f>STOA!I60</f>
        <v>0</v>
      </c>
      <c r="AB60" s="75">
        <f>-STOA!O60</f>
        <v>-100</v>
      </c>
      <c r="AC60">
        <f t="shared" si="0"/>
        <v>12.820965524379494</v>
      </c>
      <c r="AD60">
        <f t="shared" si="1"/>
        <v>821.35471544140978</v>
      </c>
      <c r="AE60">
        <f>'IDT-1'!C60</f>
        <v>0</v>
      </c>
      <c r="AF60" s="24"/>
      <c r="AG60">
        <f t="shared" si="2"/>
        <v>821.35471544140978</v>
      </c>
      <c r="AI60" s="34">
        <f>PXIL!I60</f>
        <v>0</v>
      </c>
      <c r="AJ60" s="34">
        <f>PXIL!O60</f>
        <v>0</v>
      </c>
      <c r="AK60" s="34">
        <f>RTM_IEX!I60</f>
        <v>80.22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5.6691899999999995</v>
      </c>
      <c r="E61">
        <f>GT_NG!Q61</f>
        <v>7.9467130031856348</v>
      </c>
      <c r="F61">
        <f>GT_Spot!Q61</f>
        <v>0</v>
      </c>
      <c r="G61">
        <f>PPCL_NG!Q61</f>
        <v>25.639999999999997</v>
      </c>
      <c r="H61">
        <f>PPCL_Spot!Q61</f>
        <v>0</v>
      </c>
      <c r="I61">
        <f>Bawana_NG!Q61</f>
        <v>57.600000000000016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553.28068374778036</v>
      </c>
      <c r="P61" s="36">
        <v>54.53</v>
      </c>
      <c r="Q61" s="36">
        <v>18.827459525094444</v>
      </c>
      <c r="R61" s="38">
        <v>25.899999999999995</v>
      </c>
      <c r="S61" s="38">
        <v>0</v>
      </c>
      <c r="T61" s="37">
        <f>SUMPRODUCT(LTA!J61:AN61,LTA!J$101:AN$101,LTA!J$104:AN$104)</f>
        <v>196.78</v>
      </c>
      <c r="U61" s="37">
        <f>SUMPRODUCT(LTA!J61:AP61,LTA!J$102:AP$102,LTA!J$104:AP$104)</f>
        <v>104.57000000000001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-190</v>
      </c>
      <c r="AA61" s="75">
        <f>STOA!I61</f>
        <v>0</v>
      </c>
      <c r="AB61" s="75">
        <f>-STOA!O61</f>
        <v>-100</v>
      </c>
      <c r="AC61">
        <f t="shared" si="0"/>
        <v>12.442044588665974</v>
      </c>
      <c r="AD61">
        <f t="shared" si="1"/>
        <v>818.85200168739425</v>
      </c>
      <c r="AE61">
        <f>'IDT-1'!C61</f>
        <v>0</v>
      </c>
      <c r="AF61" s="24"/>
      <c r="AG61">
        <f t="shared" si="2"/>
        <v>818.85200168739425</v>
      </c>
      <c r="AI61" s="34">
        <f>PXIL!I61</f>
        <v>0</v>
      </c>
      <c r="AJ61" s="34">
        <f>PXIL!O61</f>
        <v>0</v>
      </c>
      <c r="AK61" s="34">
        <f>RTM_IEX!I61</f>
        <v>70.55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5.6691899999999995</v>
      </c>
      <c r="E62">
        <f>GT_NG!Q62</f>
        <v>7.9467130031856348</v>
      </c>
      <c r="F62">
        <f>GT_Spot!Q62</f>
        <v>0</v>
      </c>
      <c r="G62">
        <f>PPCL_NG!Q62</f>
        <v>25.418401358405134</v>
      </c>
      <c r="H62">
        <f>PPCL_Spot!Q62</f>
        <v>0</v>
      </c>
      <c r="I62">
        <f>Bawana_NG!Q62</f>
        <v>57.600000000000016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554.62898208941567</v>
      </c>
      <c r="P62" s="36">
        <v>54.53</v>
      </c>
      <c r="Q62" s="36">
        <v>18.827459525094444</v>
      </c>
      <c r="R62" s="38">
        <v>25.899999999999995</v>
      </c>
      <c r="S62" s="38">
        <v>0</v>
      </c>
      <c r="T62" s="37">
        <f>SUMPRODUCT(LTA!J62:AN62,LTA!J$101:AN$101,LTA!J$104:AN$104)</f>
        <v>185.5</v>
      </c>
      <c r="U62" s="37">
        <f>SUMPRODUCT(LTA!J62:AP62,LTA!J$102:AP$102,LTA!J$104:AP$104)</f>
        <v>104.57000000000001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-175</v>
      </c>
      <c r="AA62" s="75">
        <f>STOA!I62</f>
        <v>0</v>
      </c>
      <c r="AB62" s="75">
        <f>-STOA!O62</f>
        <v>-100</v>
      </c>
      <c r="AC62">
        <f t="shared" si="0"/>
        <v>12.245043633193401</v>
      </c>
      <c r="AD62">
        <f t="shared" si="1"/>
        <v>826.79570234290748</v>
      </c>
      <c r="AE62">
        <f>'IDT-1'!C62</f>
        <v>0</v>
      </c>
      <c r="AF62" s="24"/>
      <c r="AG62">
        <f t="shared" si="2"/>
        <v>826.79570234290748</v>
      </c>
      <c r="AI62" s="34">
        <f>PXIL!I62</f>
        <v>0</v>
      </c>
      <c r="AJ62" s="34">
        <f>PXIL!O62</f>
        <v>0</v>
      </c>
      <c r="AK62" s="34">
        <f>RTM_IEX!I62</f>
        <v>73.45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5.6691899999999995</v>
      </c>
      <c r="E63">
        <f>GT_NG!Q63</f>
        <v>7.9467130031856348</v>
      </c>
      <c r="F63">
        <f>GT_Spot!Q63</f>
        <v>0</v>
      </c>
      <c r="G63">
        <f>PPCL_NG!Q63</f>
        <v>25.418401358405134</v>
      </c>
      <c r="H63">
        <f>PPCL_Spot!Q63</f>
        <v>0</v>
      </c>
      <c r="I63">
        <f>Bawana_NG!Q63</f>
        <v>57.600000000000016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549.74800218469909</v>
      </c>
      <c r="P63" s="36">
        <v>54.53</v>
      </c>
      <c r="Q63" s="36">
        <v>18.827459525094444</v>
      </c>
      <c r="R63" s="38">
        <v>25.9</v>
      </c>
      <c r="S63" s="38">
        <v>0</v>
      </c>
      <c r="T63" s="37">
        <f>SUMPRODUCT(LTA!J63:AN63,LTA!J$101:AN$101,LTA!J$104:AN$104)</f>
        <v>188.86</v>
      </c>
      <c r="U63" s="37">
        <f>SUMPRODUCT(LTA!J63:AP63,LTA!J$102:AP$102,LTA!J$104:AP$104)</f>
        <v>104.57000000000001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-165</v>
      </c>
      <c r="AA63" s="75">
        <f>STOA!I63</f>
        <v>0</v>
      </c>
      <c r="AB63" s="75">
        <f>-STOA!O63</f>
        <v>-100</v>
      </c>
      <c r="AC63">
        <f t="shared" si="0"/>
        <v>12.151413734809942</v>
      </c>
      <c r="AD63">
        <f t="shared" si="1"/>
        <v>836.3383523365743</v>
      </c>
      <c r="AE63">
        <f>'IDT-1'!C63</f>
        <v>0</v>
      </c>
      <c r="AF63" s="24"/>
      <c r="AG63">
        <f t="shared" si="2"/>
        <v>836.3383523365743</v>
      </c>
      <c r="AI63" s="34">
        <f>PXIL!I63</f>
        <v>0</v>
      </c>
      <c r="AJ63" s="34">
        <f>PXIL!O63</f>
        <v>0</v>
      </c>
      <c r="AK63" s="34">
        <f>RTM_IEX!I63</f>
        <v>74.42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5.6691899999999995</v>
      </c>
      <c r="E64">
        <f>GT_NG!Q64</f>
        <v>7.9467130031856348</v>
      </c>
      <c r="F64">
        <f>GT_Spot!Q64</f>
        <v>0</v>
      </c>
      <c r="G64">
        <f>PPCL_NG!Q64</f>
        <v>25.418401358405134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560.58613988469904</v>
      </c>
      <c r="P64" s="36">
        <v>54.53</v>
      </c>
      <c r="Q64" s="36">
        <v>18.827459525094444</v>
      </c>
      <c r="R64" s="38">
        <v>26.3</v>
      </c>
      <c r="S64" s="38">
        <v>0</v>
      </c>
      <c r="T64" s="37">
        <f>SUMPRODUCT(LTA!J64:AN64,LTA!J$101:AN$101,LTA!J$104:AN$104)</f>
        <v>176.28</v>
      </c>
      <c r="U64" s="37">
        <f>SUMPRODUCT(LTA!J64:AP64,LTA!J$102:AP$102,LTA!J$104:AP$104)</f>
        <v>104.57000000000001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-145</v>
      </c>
      <c r="AA64" s="75">
        <f>STOA!I64</f>
        <v>0</v>
      </c>
      <c r="AB64" s="75">
        <f>-STOA!O64</f>
        <v>-100</v>
      </c>
      <c r="AC64">
        <f t="shared" si="0"/>
        <v>11.919538796126036</v>
      </c>
      <c r="AD64">
        <f t="shared" si="1"/>
        <v>850.39836497525823</v>
      </c>
      <c r="AE64">
        <f>'IDT-1'!C64</f>
        <v>-5.9269999999999996</v>
      </c>
      <c r="AF64" s="24"/>
      <c r="AG64">
        <f t="shared" si="2"/>
        <v>844.47136497525821</v>
      </c>
      <c r="AI64" s="34">
        <f>PXIL!I64</f>
        <v>0</v>
      </c>
      <c r="AJ64" s="34">
        <f>PXIL!O64</f>
        <v>0</v>
      </c>
      <c r="AK64" s="34">
        <f>RTM_IEX!I64</f>
        <v>69.59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5.6691899999999995</v>
      </c>
      <c r="E65">
        <f>GT_NG!Q65</f>
        <v>7.9467130031856348</v>
      </c>
      <c r="F65">
        <f>GT_Spot!Q65</f>
        <v>0</v>
      </c>
      <c r="G65">
        <f>PPCL_NG!Q65</f>
        <v>25.418401358405134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567.17588758890622</v>
      </c>
      <c r="P65" s="36">
        <v>54.53</v>
      </c>
      <c r="Q65" s="36">
        <v>18.827459525094444</v>
      </c>
      <c r="R65" s="38">
        <v>26.3</v>
      </c>
      <c r="S65" s="38">
        <v>0</v>
      </c>
      <c r="T65" s="37">
        <f>SUMPRODUCT(LTA!J65:AN65,LTA!J$101:AN$101,LTA!J$104:AN$104)</f>
        <v>161.32999999999998</v>
      </c>
      <c r="U65" s="37">
        <f>SUMPRODUCT(LTA!J65:AP65,LTA!J$102:AP$102,LTA!J$104:AP$104)</f>
        <v>104.57000000000001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-120</v>
      </c>
      <c r="AA65" s="75">
        <f>STOA!I65</f>
        <v>0</v>
      </c>
      <c r="AB65" s="75">
        <f>-STOA!O65</f>
        <v>-100</v>
      </c>
      <c r="AC65">
        <f t="shared" si="0"/>
        <v>11.462359387868176</v>
      </c>
      <c r="AD65">
        <f t="shared" si="1"/>
        <v>849.12529208772321</v>
      </c>
      <c r="AE65">
        <f>'IDT-1'!C65</f>
        <v>-19.050999999999998</v>
      </c>
      <c r="AF65" s="24"/>
      <c r="AG65">
        <f t="shared" si="2"/>
        <v>830.07429208772317</v>
      </c>
      <c r="AI65" s="34">
        <f>PXIL!I65</f>
        <v>0</v>
      </c>
      <c r="AJ65" s="34">
        <f>PXIL!O65</f>
        <v>0</v>
      </c>
      <c r="AK65" s="34">
        <f>RTM_IEX!I65</f>
        <v>51.22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5.6691899999999995</v>
      </c>
      <c r="E66">
        <f>GT_NG!Q66</f>
        <v>7.9467130031856348</v>
      </c>
      <c r="F66">
        <f>GT_Spot!Q66</f>
        <v>0</v>
      </c>
      <c r="G66">
        <f>PPCL_NG!Q66</f>
        <v>25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567.17588758890622</v>
      </c>
      <c r="P66" s="36">
        <v>54.53</v>
      </c>
      <c r="Q66" s="36">
        <v>18.827459525094444</v>
      </c>
      <c r="R66" s="38">
        <v>26.3</v>
      </c>
      <c r="S66" s="38">
        <v>0</v>
      </c>
      <c r="T66" s="37">
        <f>SUMPRODUCT(LTA!J66:AN66,LTA!J$101:AN$101,LTA!J$104:AN$104)</f>
        <v>144.82999999999998</v>
      </c>
      <c r="U66" s="37">
        <f>SUMPRODUCT(LTA!J66:AP66,LTA!J$102:AP$102,LTA!J$104:AP$104)</f>
        <v>104.57000000000001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-95</v>
      </c>
      <c r="AA66" s="75">
        <f>STOA!I66</f>
        <v>0</v>
      </c>
      <c r="AB66" s="75">
        <f>-STOA!O66</f>
        <v>-100</v>
      </c>
      <c r="AC66">
        <f t="shared" si="0"/>
        <v>11.006516267859329</v>
      </c>
      <c r="AD66">
        <f t="shared" si="1"/>
        <v>848.00273384932711</v>
      </c>
      <c r="AE66">
        <f>'IDT-1'!C66</f>
        <v>-27.942</v>
      </c>
      <c r="AF66" s="24"/>
      <c r="AG66">
        <f t="shared" si="2"/>
        <v>820.06073384932711</v>
      </c>
      <c r="AI66" s="34">
        <f>PXIL!I66</f>
        <v>0</v>
      </c>
      <c r="AJ66" s="34">
        <f>PXIL!O66</f>
        <v>0</v>
      </c>
      <c r="AK66" s="34">
        <f>RTM_IEX!I66</f>
        <v>41.56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5.6691899999999995</v>
      </c>
      <c r="E67">
        <f>GT_NG!Q67</f>
        <v>7.9467130031856348</v>
      </c>
      <c r="F67">
        <f>GT_Spot!Q67</f>
        <v>0</v>
      </c>
      <c r="G67">
        <f>PPCL_NG!Q67</f>
        <v>25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572.74034128163726</v>
      </c>
      <c r="P67" s="36">
        <v>54.53</v>
      </c>
      <c r="Q67" s="36">
        <v>18.827459525094444</v>
      </c>
      <c r="R67" s="38">
        <v>26.3</v>
      </c>
      <c r="S67" s="38">
        <v>0</v>
      </c>
      <c r="T67" s="37">
        <f>SUMPRODUCT(LTA!J67:AN67,LTA!J$101:AN$101,LTA!J$104:AN$104)</f>
        <v>126.87</v>
      </c>
      <c r="U67" s="37">
        <f>SUMPRODUCT(LTA!J67:AP67,LTA!J$102:AP$102,LTA!J$104:AP$104)</f>
        <v>177.06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-65</v>
      </c>
      <c r="AA67" s="75">
        <f>STOA!I67</f>
        <v>0</v>
      </c>
      <c r="AB67" s="75">
        <f>-STOA!O67</f>
        <v>-100</v>
      </c>
      <c r="AC67">
        <f t="shared" si="0"/>
        <v>11.240644480532922</v>
      </c>
      <c r="AD67">
        <f t="shared" si="1"/>
        <v>858.3030593293845</v>
      </c>
      <c r="AE67">
        <f>'IDT-1'!C67</f>
        <v>-41.912999999999997</v>
      </c>
      <c r="AF67" s="24"/>
      <c r="AG67">
        <f t="shared" si="2"/>
        <v>816.39005932938448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5.6691899999999995</v>
      </c>
      <c r="E68">
        <f>GT_NG!Q68</f>
        <v>7.9467130031856348</v>
      </c>
      <c r="F68">
        <f>GT_Spot!Q68</f>
        <v>0</v>
      </c>
      <c r="G68">
        <f>PPCL_NG!Q68</f>
        <v>25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566.42270481944604</v>
      </c>
      <c r="P68" s="36">
        <v>54.53</v>
      </c>
      <c r="Q68" s="36">
        <v>18.827459525094444</v>
      </c>
      <c r="R68" s="38">
        <v>26.3</v>
      </c>
      <c r="S68" s="38">
        <v>0</v>
      </c>
      <c r="T68" s="37">
        <f>SUMPRODUCT(LTA!J68:AN68,LTA!J$101:AN$101,LTA!J$104:AN$104)</f>
        <v>107.06</v>
      </c>
      <c r="U68" s="37">
        <f>SUMPRODUCT(LTA!J68:AP68,LTA!J$102:AP$102,LTA!J$104:AP$104)</f>
        <v>177.06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-35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10.708864943910999</v>
      </c>
      <c r="AD68">
        <f t="shared" ref="AD68:AD98" si="4">SUM(B68:AB68,AI68:AR68)-AC68</f>
        <v>866.70720240381513</v>
      </c>
      <c r="AE68">
        <f>'IDT-1'!C68</f>
        <v>-53.767000000000003</v>
      </c>
      <c r="AF68" s="24"/>
      <c r="AG68">
        <f t="shared" ref="AG68:AG98" si="5">SUM(AD68:AF68)</f>
        <v>812.94020240381508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-34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5.6691899999999995</v>
      </c>
      <c r="E69">
        <f>GT_NG!Q69</f>
        <v>7.9467130031856348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562.74641503089651</v>
      </c>
      <c r="P69" s="36">
        <v>54.53</v>
      </c>
      <c r="Q69" s="36">
        <v>18.827459525094444</v>
      </c>
      <c r="R69" s="38">
        <v>23.379999999999995</v>
      </c>
      <c r="S69" s="38">
        <v>0</v>
      </c>
      <c r="T69" s="37">
        <f>SUMPRODUCT(LTA!J69:AN69,LTA!J$101:AN$101,LTA!J$104:AN$104)</f>
        <v>91.77000000000001</v>
      </c>
      <c r="U69" s="37">
        <f>SUMPRODUCT(LTA!J69:AP69,LTA!J$102:AP$102,LTA!J$104:AP$104)</f>
        <v>180.38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</v>
      </c>
      <c r="AA69" s="75">
        <f>STOA!I69</f>
        <v>0</v>
      </c>
      <c r="AB69" s="75">
        <f>-STOA!O69</f>
        <v>-100</v>
      </c>
      <c r="AC69">
        <f t="shared" si="3"/>
        <v>10.172600237839561</v>
      </c>
      <c r="AD69">
        <f t="shared" si="4"/>
        <v>890.67717732133701</v>
      </c>
      <c r="AE69">
        <f>'IDT-1'!C69</f>
        <v>-66.045000000000002</v>
      </c>
      <c r="AF69" s="24"/>
      <c r="AG69">
        <f t="shared" si="5"/>
        <v>824.63217732133705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-22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5.6691899999999995</v>
      </c>
      <c r="E70">
        <f>GT_NG!Q70</f>
        <v>7.9467130031856348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567.26732264095278</v>
      </c>
      <c r="P70" s="36">
        <v>54.53</v>
      </c>
      <c r="Q70" s="36">
        <v>18.827459525094444</v>
      </c>
      <c r="R70" s="38">
        <v>13.730000000000002</v>
      </c>
      <c r="S70" s="38">
        <v>0</v>
      </c>
      <c r="T70" s="37">
        <f>SUMPRODUCT(LTA!J70:AN70,LTA!J$101:AN$101,LTA!J$104:AN$104)</f>
        <v>74.27000000000001</v>
      </c>
      <c r="U70" s="37">
        <f>SUMPRODUCT(LTA!J70:AP70,LTA!J$102:AP$102,LTA!J$104:AP$104)</f>
        <v>180.38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9.8669266945417107</v>
      </c>
      <c r="AD70">
        <f t="shared" si="4"/>
        <v>880.35375847469118</v>
      </c>
      <c r="AE70">
        <f>'IDT-1'!C70</f>
        <v>-45</v>
      </c>
      <c r="AF70" s="24"/>
      <c r="AG70">
        <f t="shared" si="5"/>
        <v>835.35375847469118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5.6691899999999995</v>
      </c>
      <c r="E71">
        <f>GT_NG!Q71</f>
        <v>7.9467130031856348</v>
      </c>
      <c r="F71">
        <f>GT_Spot!Q71</f>
        <v>0</v>
      </c>
      <c r="G71">
        <f>PPCL_NG!Q71</f>
        <v>25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569.5873562131635</v>
      </c>
      <c r="P71" s="36">
        <v>54.53</v>
      </c>
      <c r="Q71" s="36">
        <v>18.827459525094444</v>
      </c>
      <c r="R71" s="38">
        <v>5.92</v>
      </c>
      <c r="S71" s="38">
        <v>0</v>
      </c>
      <c r="T71" s="37">
        <f>SUMPRODUCT(LTA!J71:AN71,LTA!J$101:AN$101,LTA!J$104:AN$104)</f>
        <v>58.64</v>
      </c>
      <c r="U71" s="37">
        <f>SUMPRODUCT(LTA!J71:AP71,LTA!J$102:AP$102,LTA!J$104:AP$104)</f>
        <v>204.54000000000002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10.080119667943267</v>
      </c>
      <c r="AD71">
        <f t="shared" si="4"/>
        <v>862.18059907350028</v>
      </c>
      <c r="AE71">
        <f>'IDT-1'!C71</f>
        <v>-10</v>
      </c>
      <c r="AF71" s="24"/>
      <c r="AG71">
        <f t="shared" si="5"/>
        <v>852.18059907350028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-36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5.6691899999999995</v>
      </c>
      <c r="E72">
        <f>GT_NG!Q72</f>
        <v>7.9482127779341392</v>
      </c>
      <c r="F72">
        <f>GT_Spot!Q72</f>
        <v>0</v>
      </c>
      <c r="G72">
        <f>PPCL_NG!Q72</f>
        <v>25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577.83391178162242</v>
      </c>
      <c r="P72" s="36">
        <v>54.53</v>
      </c>
      <c r="Q72" s="36">
        <v>18.827459525094444</v>
      </c>
      <c r="R72" s="38">
        <v>3.16</v>
      </c>
      <c r="S72" s="38">
        <v>0</v>
      </c>
      <c r="T72" s="37">
        <f>SUMPRODUCT(LTA!J72:AN72,LTA!J$101:AN$101,LTA!J$104:AN$104)</f>
        <v>51.51</v>
      </c>
      <c r="U72" s="37">
        <f>SUMPRODUCT(LTA!J72:AP72,LTA!J$102:AP$102,LTA!J$104:AP$104)</f>
        <v>204.54000000000002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10.039036172396907</v>
      </c>
      <c r="AD72">
        <f t="shared" si="4"/>
        <v>863.57973791225413</v>
      </c>
      <c r="AE72">
        <f>'IDT-1'!C72</f>
        <v>0</v>
      </c>
      <c r="AF72" s="24"/>
      <c r="AG72">
        <f t="shared" si="5"/>
        <v>863.57973791225413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-33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5.6691899999999995</v>
      </c>
      <c r="E73">
        <f>GT_NG!Q73</f>
        <v>7.9482127779341392</v>
      </c>
      <c r="F73">
        <f>GT_Spot!Q73</f>
        <v>0</v>
      </c>
      <c r="G73">
        <f>PPCL_NG!Q73</f>
        <v>25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586.0096816257718</v>
      </c>
      <c r="P73" s="36">
        <v>54.53</v>
      </c>
      <c r="Q73" s="36">
        <v>18.827459525094444</v>
      </c>
      <c r="R73" s="38">
        <v>1.34</v>
      </c>
      <c r="S73" s="38">
        <v>0</v>
      </c>
      <c r="T73" s="37">
        <f>SUMPRODUCT(LTA!J73:AN73,LTA!J$101:AN$101,LTA!J$104:AN$104)</f>
        <v>40.22</v>
      </c>
      <c r="U73" s="37">
        <f>SUMPRODUCT(LTA!J73:AP73,LTA!J$102:AP$102,LTA!J$104:AP$104)</f>
        <v>204.54000000000002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9.9068336718034669</v>
      </c>
      <c r="AD73">
        <f t="shared" si="4"/>
        <v>868.7777102569969</v>
      </c>
      <c r="AE73">
        <f>'IDT-1'!C73</f>
        <v>0</v>
      </c>
      <c r="AF73" s="24"/>
      <c r="AG73">
        <f t="shared" si="5"/>
        <v>868.7777102569969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-23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5.6691899999999995</v>
      </c>
      <c r="E74">
        <f>GT_NG!Q74</f>
        <v>7.9482127779341392</v>
      </c>
      <c r="F74">
        <f>GT_Spot!Q74</f>
        <v>0</v>
      </c>
      <c r="G74">
        <f>PPCL_NG!Q74</f>
        <v>25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596.64284558435713</v>
      </c>
      <c r="P74" s="36">
        <v>54.53</v>
      </c>
      <c r="Q74" s="36">
        <v>18.827459525094444</v>
      </c>
      <c r="R74" s="38">
        <v>0</v>
      </c>
      <c r="S74" s="38">
        <v>0</v>
      </c>
      <c r="T74" s="37">
        <f>SUMPRODUCT(LTA!J74:AN74,LTA!J$101:AN$101,LTA!J$104:AN$104)</f>
        <v>36.369999999999997</v>
      </c>
      <c r="U74" s="37">
        <f>SUMPRODUCT(LTA!J74:AP74,LTA!J$102:AP$102,LTA!J$104:AP$104)</f>
        <v>204.54000000000002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9.9902460247277993</v>
      </c>
      <c r="AD74">
        <f t="shared" si="4"/>
        <v>870.13746186265791</v>
      </c>
      <c r="AE74">
        <f>'IDT-1'!C74</f>
        <v>5</v>
      </c>
      <c r="AF74" s="24"/>
      <c r="AG74">
        <f t="shared" si="5"/>
        <v>875.13746186265791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-27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5.6691899999999995</v>
      </c>
      <c r="E75">
        <f>GT_NG!Q75</f>
        <v>8.0157613284548273</v>
      </c>
      <c r="F75">
        <f>GT_Spot!Q75</f>
        <v>0</v>
      </c>
      <c r="G75">
        <f>PPCL_NG!Q75</f>
        <v>25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613.08399626450318</v>
      </c>
      <c r="P75" s="36">
        <v>54.53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30.48</v>
      </c>
      <c r="U75" s="37">
        <f>SUMPRODUCT(LTA!J75:AP75,LTA!J$102:AP$102,LTA!J$104:AP$104)</f>
        <v>204.54000000000002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4.05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10.978897887077926</v>
      </c>
      <c r="AD75">
        <f t="shared" si="4"/>
        <v>834.84750923097454</v>
      </c>
      <c r="AE75">
        <f>'IDT-1'!C75</f>
        <v>34.746000000000002</v>
      </c>
      <c r="AF75" s="24"/>
      <c r="AG75">
        <f t="shared" si="5"/>
        <v>869.59350923097452</v>
      </c>
      <c r="AI75" s="34">
        <f>PXIL!I75</f>
        <v>0</v>
      </c>
      <c r="AJ75" s="34">
        <f>PXIL!O75</f>
        <v>0</v>
      </c>
      <c r="AK75" s="34">
        <f>RTM_IEX!I75</f>
        <v>23.28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0.75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5.6691899999999995</v>
      </c>
      <c r="E76">
        <f>GT_NG!Q76</f>
        <v>8.0157613284548273</v>
      </c>
      <c r="F76">
        <f>GT_Spot!Q76</f>
        <v>0</v>
      </c>
      <c r="G76">
        <f>PPCL_NG!Q76</f>
        <v>25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637.50481491440769</v>
      </c>
      <c r="P76" s="36">
        <v>54.53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28.27</v>
      </c>
      <c r="U76" s="37">
        <f>SUMPRODUCT(LTA!J76:AP76,LTA!J$102:AP$102,LTA!J$104:AP$104)</f>
        <v>204.54000000000002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2.4700000000000002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11.085385091197086</v>
      </c>
      <c r="AD76">
        <f t="shared" si="4"/>
        <v>846.84184067675994</v>
      </c>
      <c r="AE76">
        <f>'IDT-1'!C76</f>
        <v>45.31</v>
      </c>
      <c r="AF76" s="24"/>
      <c r="AG76">
        <f t="shared" si="5"/>
        <v>892.15184067676</v>
      </c>
      <c r="AI76" s="34">
        <f>PXIL!I76</f>
        <v>0</v>
      </c>
      <c r="AJ76" s="34">
        <f>PXIL!O76</f>
        <v>0</v>
      </c>
      <c r="AK76" s="34">
        <f>RTM_IEX!I76</f>
        <v>14.91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0.59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5.6691899999999995</v>
      </c>
      <c r="E77">
        <f>GT_NG!Q77</f>
        <v>8.0157613284548273</v>
      </c>
      <c r="F77">
        <f>GT_Spot!Q77</f>
        <v>0</v>
      </c>
      <c r="G77">
        <f>PPCL_NG!Q77</f>
        <v>25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637.50652977915456</v>
      </c>
      <c r="P77" s="36">
        <v>54.53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28.63</v>
      </c>
      <c r="U77" s="37">
        <f>SUMPRODUCT(LTA!J77:AP77,LTA!J$102:AP$102,LTA!J$104:AP$104)</f>
        <v>204.54000000000002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1.96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11.140840182006858</v>
      </c>
      <c r="AD77">
        <f t="shared" si="4"/>
        <v>853.08810045069697</v>
      </c>
      <c r="AE77">
        <f>'IDT-1'!C77</f>
        <v>47.735999999999997</v>
      </c>
      <c r="AF77" s="24"/>
      <c r="AG77">
        <f t="shared" si="5"/>
        <v>900.82410045069696</v>
      </c>
      <c r="AI77" s="34">
        <f>PXIL!I77</f>
        <v>0</v>
      </c>
      <c r="AJ77" s="34">
        <f>PXIL!O77</f>
        <v>0</v>
      </c>
      <c r="AK77" s="34">
        <f>RTM_IEX!I77</f>
        <v>21.49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0.46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5.6691899999999995</v>
      </c>
      <c r="E78">
        <f>GT_NG!Q78</f>
        <v>8.0157613284548273</v>
      </c>
      <c r="F78">
        <f>GT_Spot!Q78</f>
        <v>0</v>
      </c>
      <c r="G78">
        <f>PPCL_NG!Q78</f>
        <v>25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640.21606407717525</v>
      </c>
      <c r="P78" s="36">
        <v>54.53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15.08</v>
      </c>
      <c r="U78" s="37">
        <f>SUMPRODUCT(LTA!J78:AP78,LTA!J$102:AP$102,LTA!J$104:AP$104)</f>
        <v>204.54000000000002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1.1299999999999999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10.847180083829443</v>
      </c>
      <c r="AD78">
        <f t="shared" si="4"/>
        <v>820.01129484689523</v>
      </c>
      <c r="AE78">
        <f>'IDT-1'!C78</f>
        <v>54.847999999999999</v>
      </c>
      <c r="AF78" s="24"/>
      <c r="AG78">
        <f t="shared" si="5"/>
        <v>874.85929484689518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0.25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5.6691899999999995</v>
      </c>
      <c r="E79">
        <f>GT_NG!Q79</f>
        <v>8.0157613284548273</v>
      </c>
      <c r="F79">
        <f>GT_Spot!Q79</f>
        <v>0</v>
      </c>
      <c r="G79">
        <f>PPCL_NG!Q79</f>
        <v>25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650.03015871339198</v>
      </c>
      <c r="P79" s="36">
        <v>54.53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15.58</v>
      </c>
      <c r="U79" s="37">
        <f>SUMPRODUCT(LTA!J79:AP79,LTA!J$102:AP$102,LTA!J$104:AP$104)</f>
        <v>180.38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10.713192116628148</v>
      </c>
      <c r="AD79">
        <f t="shared" si="4"/>
        <v>804.91937745031305</v>
      </c>
      <c r="AE79">
        <f>'IDT-1'!C79</f>
        <v>60</v>
      </c>
      <c r="AF79" s="24"/>
      <c r="AG79">
        <f t="shared" si="5"/>
        <v>864.91937745031305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5.6691899999999995</v>
      </c>
      <c r="E80">
        <f>GT_NG!Q80</f>
        <v>8.0157613284548273</v>
      </c>
      <c r="F80">
        <f>GT_Spot!Q80</f>
        <v>0</v>
      </c>
      <c r="G80">
        <f>PPCL_NG!Q80</f>
        <v>25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646.93588331263288</v>
      </c>
      <c r="P80" s="36">
        <v>54.53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15.92</v>
      </c>
      <c r="U80" s="37">
        <f>SUMPRODUCT(LTA!J80:AP80,LTA!J$102:AP$102,LTA!J$104:AP$104)</f>
        <v>180.55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10.752597385756834</v>
      </c>
      <c r="AD80">
        <f t="shared" si="4"/>
        <v>795.29569678042526</v>
      </c>
      <c r="AE80">
        <f>'IDT-1'!C80</f>
        <v>55</v>
      </c>
      <c r="AF80" s="24"/>
      <c r="AG80">
        <f t="shared" si="5"/>
        <v>850.29569678042526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5.6691899999999995</v>
      </c>
      <c r="E81">
        <f>GT_NG!Q81</f>
        <v>8.3136288998357983</v>
      </c>
      <c r="F81">
        <f>GT_Spot!Q81</f>
        <v>0</v>
      </c>
      <c r="G81">
        <f>PPCL_NG!Q81</f>
        <v>25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645.50309518444499</v>
      </c>
      <c r="P81" s="36">
        <v>54.53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16.25</v>
      </c>
      <c r="U81" s="37">
        <f>SUMPRODUCT(LTA!J81:AP81,LTA!J$102:AP$102,LTA!J$104:AP$104)</f>
        <v>181.04000000000002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10.811972977512303</v>
      </c>
      <c r="AD81">
        <f t="shared" si="4"/>
        <v>787.92140063186309</v>
      </c>
      <c r="AE81">
        <f>'IDT-1'!C81</f>
        <v>40</v>
      </c>
      <c r="AF81" s="24"/>
      <c r="AG81">
        <f t="shared" si="5"/>
        <v>827.92140063186309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-14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5.6691899999999995</v>
      </c>
      <c r="E82">
        <f>GT_NG!Q82</f>
        <v>8.3136288998357983</v>
      </c>
      <c r="F82">
        <f>GT_Spot!Q82</f>
        <v>0</v>
      </c>
      <c r="G82">
        <f>PPCL_NG!Q82</f>
        <v>25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641.71243721184635</v>
      </c>
      <c r="P82" s="36">
        <v>54.53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16.38</v>
      </c>
      <c r="U82" s="37">
        <f>SUMPRODUCT(LTA!J82:AP82,LTA!J$102:AP$102,LTA!J$104:AP$104)</f>
        <v>181.39999999999998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10.738536549742458</v>
      </c>
      <c r="AD82">
        <f t="shared" si="4"/>
        <v>789.69417908703417</v>
      </c>
      <c r="AE82">
        <f>'IDT-1'!C82</f>
        <v>15</v>
      </c>
      <c r="AF82" s="24"/>
      <c r="AG82">
        <f t="shared" si="5"/>
        <v>804.69417908703417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5.6691899999999995</v>
      </c>
      <c r="E83">
        <f>GT_NG!Q83</f>
        <v>8.3136288998357983</v>
      </c>
      <c r="F83">
        <f>GT_Spot!Q83</f>
        <v>0</v>
      </c>
      <c r="G83">
        <f>PPCL_NG!Q83</f>
        <v>25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1.21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627.56512948451211</v>
      </c>
      <c r="P83" s="36">
        <v>54.53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17.25</v>
      </c>
      <c r="U83" s="37">
        <f>SUMPRODUCT(LTA!J83:AP83,LTA!J$102:AP$102,LTA!J$104:AP$104)</f>
        <v>157.55000000000001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10.342561094042157</v>
      </c>
      <c r="AD83">
        <f t="shared" si="4"/>
        <v>763.17284681540013</v>
      </c>
      <c r="AE83">
        <f>'IDT-1'!C83</f>
        <v>0</v>
      </c>
      <c r="AF83" s="24"/>
      <c r="AG83">
        <f t="shared" si="5"/>
        <v>763.17284681540013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5.6691899999999995</v>
      </c>
      <c r="E84">
        <f>GT_NG!Q84</f>
        <v>8.3136288998357983</v>
      </c>
      <c r="F84">
        <f>GT_Spot!Q84</f>
        <v>0</v>
      </c>
      <c r="G84">
        <f>PPCL_NG!Q84</f>
        <v>25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1.21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605.76847097405482</v>
      </c>
      <c r="P84" s="36">
        <v>54.53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18.14</v>
      </c>
      <c r="U84" s="37">
        <f>SUMPRODUCT(LTA!J84:AP84,LTA!J$102:AP$102,LTA!J$104:AP$104)</f>
        <v>156.99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10.153654499150134</v>
      </c>
      <c r="AD84">
        <f t="shared" si="4"/>
        <v>741.89509489983493</v>
      </c>
      <c r="AE84">
        <f>'IDT-1'!C84</f>
        <v>0</v>
      </c>
      <c r="AF84" s="24"/>
      <c r="AG84">
        <f t="shared" si="5"/>
        <v>741.89509489983493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5.6691899999999995</v>
      </c>
      <c r="E85">
        <f>GT_NG!Q85</f>
        <v>8.3136288998357983</v>
      </c>
      <c r="F85">
        <f>GT_Spot!Q85</f>
        <v>0</v>
      </c>
      <c r="G85">
        <f>PPCL_NG!Q85</f>
        <v>25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596.34647226496509</v>
      </c>
      <c r="P85" s="36">
        <v>54.53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19.8</v>
      </c>
      <c r="U85" s="37">
        <f>SUMPRODUCT(LTA!J85:AP85,LTA!J$102:AP$102,LTA!J$104:AP$104)</f>
        <v>156.99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10.181238440776488</v>
      </c>
      <c r="AD85">
        <f t="shared" si="4"/>
        <v>720.89551224911884</v>
      </c>
      <c r="AE85">
        <f>'IDT-1'!C85</f>
        <v>0</v>
      </c>
      <c r="AF85" s="24"/>
      <c r="AG85">
        <f t="shared" si="5"/>
        <v>720.89551224911884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-12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5.6691899999999995</v>
      </c>
      <c r="E86">
        <f>GT_NG!Q86</f>
        <v>8.3136288998357983</v>
      </c>
      <c r="F86">
        <f>GT_Spot!Q86</f>
        <v>0</v>
      </c>
      <c r="G86">
        <f>PPCL_NG!Q86</f>
        <v>25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589.3732868748491</v>
      </c>
      <c r="P86" s="36">
        <v>54.53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21.38</v>
      </c>
      <c r="U86" s="37">
        <f>SUMPRODUCT(LTA!J86:AP86,LTA!J$102:AP$102,LTA!J$104:AP$104)</f>
        <v>156.99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10.231437812087615</v>
      </c>
      <c r="AD86">
        <f t="shared" si="4"/>
        <v>704.45212748769177</v>
      </c>
      <c r="AE86">
        <f>'IDT-1'!C86</f>
        <v>-5</v>
      </c>
      <c r="AF86" s="24"/>
      <c r="AG86">
        <f t="shared" si="5"/>
        <v>699.45212748769177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-23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5.6691899999999995</v>
      </c>
      <c r="E87">
        <f>GT_NG!Q87</f>
        <v>8.3136288998357983</v>
      </c>
      <c r="F87">
        <f>GT_Spot!Q87</f>
        <v>0</v>
      </c>
      <c r="G87">
        <f>PPCL_NG!Q87</f>
        <v>25.418401358405134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580.71127850151413</v>
      </c>
      <c r="P87" s="36">
        <v>54.53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22.25</v>
      </c>
      <c r="U87" s="37">
        <f>SUMPRODUCT(LTA!J87:AP87,LTA!J$102:AP$102,LTA!J$104:AP$104)</f>
        <v>157.52000000000001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10.171214070356232</v>
      </c>
      <c r="AD87">
        <f t="shared" si="4"/>
        <v>697.66874421449324</v>
      </c>
      <c r="AE87">
        <f>'IDT-1'!C87</f>
        <v>-20</v>
      </c>
      <c r="AF87" s="24"/>
      <c r="AG87">
        <f t="shared" si="5"/>
        <v>677.66874421449324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-23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5.6691899999999995</v>
      </c>
      <c r="E88">
        <f>GT_NG!Q88</f>
        <v>8.3136288998357983</v>
      </c>
      <c r="F88">
        <f>GT_Spot!Q88</f>
        <v>0</v>
      </c>
      <c r="G88">
        <f>PPCL_NG!Q88</f>
        <v>25.418401358405134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572.62754980880777</v>
      </c>
      <c r="P88" s="36">
        <v>54.53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22.82</v>
      </c>
      <c r="U88" s="37">
        <f>SUMPRODUCT(LTA!J88:AP88,LTA!J$102:AP$102,LTA!J$104:AP$104)</f>
        <v>157.76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10.089449002816027</v>
      </c>
      <c r="AD88">
        <f t="shared" si="4"/>
        <v>692.47678058932706</v>
      </c>
      <c r="AE88">
        <f>'IDT-1'!C88</f>
        <v>-25</v>
      </c>
      <c r="AF88" s="24"/>
      <c r="AG88">
        <f t="shared" si="5"/>
        <v>667.47678058932706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-21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5.6691899999999995</v>
      </c>
      <c r="E89">
        <f>GT_NG!Q89</f>
        <v>8.3136288998357983</v>
      </c>
      <c r="F89">
        <f>GT_Spot!Q89</f>
        <v>0</v>
      </c>
      <c r="G89">
        <f>PPCL_NG!Q89</f>
        <v>25.639999999999997</v>
      </c>
      <c r="H89">
        <f>PPCL_Spot!Q89</f>
        <v>0</v>
      </c>
      <c r="I89">
        <f>Bawana_NG!Q89</f>
        <v>57.600000000000016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565.71320653291673</v>
      </c>
      <c r="P89" s="36">
        <v>54.53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23.65</v>
      </c>
      <c r="U89" s="37">
        <f>SUMPRODUCT(LTA!J89:AP89,LTA!J$102:AP$102,LTA!J$104:AP$104)</f>
        <v>158.24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9.855640172068119</v>
      </c>
      <c r="AD89">
        <f t="shared" si="4"/>
        <v>708.32784478577889</v>
      </c>
      <c r="AE89">
        <f>'IDT-1'!C89</f>
        <v>-25</v>
      </c>
      <c r="AF89" s="24"/>
      <c r="AG89">
        <f t="shared" si="5"/>
        <v>683.32784478577889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5.6691899999999995</v>
      </c>
      <c r="E90">
        <f>GT_NG!Q90</f>
        <v>8.3136288998357983</v>
      </c>
      <c r="F90">
        <f>GT_Spot!Q90</f>
        <v>0</v>
      </c>
      <c r="G90">
        <f>PPCL_NG!Q90</f>
        <v>25.639999999999997</v>
      </c>
      <c r="H90">
        <f>PPCL_Spot!Q90</f>
        <v>0</v>
      </c>
      <c r="I90">
        <f>Bawana_NG!Q90</f>
        <v>57.600000000000016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564.02705058212189</v>
      </c>
      <c r="P90" s="36">
        <v>54.53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25</v>
      </c>
      <c r="U90" s="37">
        <f>SUMPRODUCT(LTA!J90:AP90,LTA!J$102:AP$102,LTA!J$104:AP$104)</f>
        <v>158.46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9.8546179997011247</v>
      </c>
      <c r="AD90">
        <f t="shared" si="4"/>
        <v>708.21271100735112</v>
      </c>
      <c r="AE90">
        <f>'IDT-1'!C90</f>
        <v>-30</v>
      </c>
      <c r="AF90" s="24"/>
      <c r="AG90">
        <f t="shared" si="5"/>
        <v>678.21271100735112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5.6691899999999995</v>
      </c>
      <c r="E91">
        <f>GT_NG!Q91</f>
        <v>8.3136288998357983</v>
      </c>
      <c r="F91">
        <f>GT_Spot!Q91</f>
        <v>0</v>
      </c>
      <c r="G91">
        <f>PPCL_NG!Q91</f>
        <v>25.639999999999997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555.78699699020467</v>
      </c>
      <c r="P91" s="36">
        <v>54.53</v>
      </c>
      <c r="Q91" s="36">
        <v>18.827459525094444</v>
      </c>
      <c r="R91" s="38">
        <v>0</v>
      </c>
      <c r="S91" s="38">
        <v>0</v>
      </c>
      <c r="T91" s="37">
        <f>SUMPRODUCT(LTA!J91:AN91,LTA!J$101:AN$101,LTA!J$104:AN$104)</f>
        <v>23.42</v>
      </c>
      <c r="U91" s="37">
        <f>SUMPRODUCT(LTA!J91:AP91,LTA!J$102:AP$102,LTA!J$104:AP$104)</f>
        <v>158.31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-242.71</v>
      </c>
      <c r="AC91">
        <f t="shared" si="3"/>
        <v>10.035186354565214</v>
      </c>
      <c r="AD91">
        <f t="shared" si="4"/>
        <v>642.75208906056969</v>
      </c>
      <c r="AE91">
        <f>'IDT-1'!C91</f>
        <v>0</v>
      </c>
      <c r="AF91" s="24"/>
      <c r="AG91">
        <f t="shared" si="5"/>
        <v>642.75208906056969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5.6691899999999995</v>
      </c>
      <c r="E92">
        <f>GT_NG!Q92</f>
        <v>8.3136288998357983</v>
      </c>
      <c r="F92">
        <f>GT_Spot!Q92</f>
        <v>0</v>
      </c>
      <c r="G92">
        <f>PPCL_NG!Q92</f>
        <v>25.639999999999997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551.74136380314314</v>
      </c>
      <c r="P92" s="36">
        <v>54.53</v>
      </c>
      <c r="Q92" s="36">
        <v>18.827459525094444</v>
      </c>
      <c r="R92" s="38">
        <v>0</v>
      </c>
      <c r="S92" s="38">
        <v>0</v>
      </c>
      <c r="T92" s="37">
        <f>SUMPRODUCT(LTA!J92:AN92,LTA!J$101:AN$101,LTA!J$104:AN$104)</f>
        <v>23.75</v>
      </c>
      <c r="U92" s="37">
        <f>SUMPRODUCT(LTA!J92:AP92,LTA!J$102:AP$102,LTA!J$104:AP$104)</f>
        <v>158.16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-242.71</v>
      </c>
      <c r="AC92">
        <f t="shared" si="3"/>
        <v>10.001168782519073</v>
      </c>
      <c r="AD92">
        <f t="shared" si="4"/>
        <v>638.92047344555431</v>
      </c>
      <c r="AE92">
        <f>'IDT-1'!C92</f>
        <v>-15</v>
      </c>
      <c r="AF92" s="24"/>
      <c r="AG92">
        <f t="shared" si="5"/>
        <v>623.92047344555431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5.6691899999999995</v>
      </c>
      <c r="E93">
        <f>GT_NG!Q93</f>
        <v>8.5960031974420463</v>
      </c>
      <c r="F93">
        <f>GT_Spot!Q93</f>
        <v>0</v>
      </c>
      <c r="G93">
        <f>PPCL_NG!Q93</f>
        <v>25.639999999999997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549.83170490515045</v>
      </c>
      <c r="P93" s="36">
        <v>54.53</v>
      </c>
      <c r="Q93" s="36">
        <v>18.827459525094444</v>
      </c>
      <c r="R93" s="38">
        <v>0</v>
      </c>
      <c r="S93" s="38">
        <v>0</v>
      </c>
      <c r="T93" s="37">
        <f>SUMPRODUCT(LTA!J93:AN93,LTA!J$101:AN$101,LTA!J$104:AN$104)</f>
        <v>23.75</v>
      </c>
      <c r="U93" s="37">
        <f>SUMPRODUCT(LTA!J93:AP93,LTA!J$102:AP$102,LTA!J$104:AP$104)</f>
        <v>157.86000000000001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-242.71</v>
      </c>
      <c r="AC93">
        <f t="shared" si="3"/>
        <v>9.9842086780356709</v>
      </c>
      <c r="AD93">
        <f t="shared" si="4"/>
        <v>637.01014894965124</v>
      </c>
      <c r="AE93">
        <f>'IDT-1'!C93</f>
        <v>-20</v>
      </c>
      <c r="AF93" s="24"/>
      <c r="AG93">
        <f t="shared" si="5"/>
        <v>617.01014894965124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5.6691899999999995</v>
      </c>
      <c r="E94">
        <f>GT_NG!Q94</f>
        <v>8.5960031974420463</v>
      </c>
      <c r="F94">
        <f>GT_Spot!Q94</f>
        <v>0</v>
      </c>
      <c r="G94">
        <f>PPCL_NG!Q94</f>
        <v>25.418391241060696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549.83170490515045</v>
      </c>
      <c r="P94" s="36">
        <v>54.53</v>
      </c>
      <c r="Q94" s="36">
        <v>18.827459525094444</v>
      </c>
      <c r="R94" s="38">
        <v>0</v>
      </c>
      <c r="S94" s="38">
        <v>0</v>
      </c>
      <c r="T94" s="37">
        <f>SUMPRODUCT(LTA!J94:AN94,LTA!J$101:AN$101,LTA!J$104:AN$104)</f>
        <v>23.79</v>
      </c>
      <c r="U94" s="37">
        <f>SUMPRODUCT(LTA!J94:AP94,LTA!J$102:AP$102,LTA!J$104:AP$104)</f>
        <v>157.69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-242.71</v>
      </c>
      <c r="AC94">
        <f t="shared" si="3"/>
        <v>9.9811145209570054</v>
      </c>
      <c r="AD94">
        <f t="shared" si="4"/>
        <v>636.66163434779048</v>
      </c>
      <c r="AE94">
        <f>'IDT-1'!C94</f>
        <v>-25</v>
      </c>
      <c r="AF94" s="24"/>
      <c r="AG94">
        <f t="shared" si="5"/>
        <v>611.66163434779048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5.6691899999999995</v>
      </c>
      <c r="E95">
        <f>GT_NG!Q95</f>
        <v>8.5960031974420463</v>
      </c>
      <c r="F95">
        <f>GT_Spot!Q95</f>
        <v>0</v>
      </c>
      <c r="G95">
        <f>PPCL_NG!Q95</f>
        <v>25.418391241060696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555.15741452893906</v>
      </c>
      <c r="P95" s="36">
        <v>54.53</v>
      </c>
      <c r="Q95" s="36">
        <v>18.827459525094444</v>
      </c>
      <c r="R95" s="38">
        <v>0</v>
      </c>
      <c r="S95" s="38">
        <v>0</v>
      </c>
      <c r="T95" s="37">
        <f>SUMPRODUCT(LTA!J95:AN95,LTA!J$101:AN$101,LTA!J$104:AN$104)</f>
        <v>22.99</v>
      </c>
      <c r="U95" s="37">
        <f>SUMPRODUCT(LTA!J95:AP95,LTA!J$102:AP$102,LTA!J$104:AP$104)</f>
        <v>157.31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-242.71</v>
      </c>
      <c r="AC95">
        <f t="shared" si="3"/>
        <v>10.061987403257323</v>
      </c>
      <c r="AD95">
        <f t="shared" si="4"/>
        <v>635.72647108927879</v>
      </c>
      <c r="AE95">
        <f>'IDT-1'!C95</f>
        <v>-35</v>
      </c>
      <c r="AF95" s="24"/>
      <c r="AG95">
        <f t="shared" si="5"/>
        <v>600.72647108927879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5.6691899999999995</v>
      </c>
      <c r="E96">
        <f>GT_NG!Q96</f>
        <v>8.5960031974420463</v>
      </c>
      <c r="F96">
        <f>GT_Spot!Q96</f>
        <v>0</v>
      </c>
      <c r="G96">
        <f>PPCL_NG!Q96</f>
        <v>25.418391241060696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554.97625113571667</v>
      </c>
      <c r="P96" s="36">
        <v>54.53</v>
      </c>
      <c r="Q96" s="36">
        <v>18.827459525094444</v>
      </c>
      <c r="R96" s="38">
        <v>0</v>
      </c>
      <c r="S96" s="38">
        <v>0</v>
      </c>
      <c r="T96" s="37">
        <f>SUMPRODUCT(LTA!J96:AN96,LTA!J$101:AN$101,LTA!J$104:AN$104)</f>
        <v>22.05</v>
      </c>
      <c r="U96" s="37">
        <f>SUMPRODUCT(LTA!J96:AP96,LTA!J$102:AP$102,LTA!J$104:AP$104)</f>
        <v>157.05000000000001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-242.71</v>
      </c>
      <c r="AC96">
        <f t="shared" si="3"/>
        <v>10.049833165396965</v>
      </c>
      <c r="AD96">
        <f t="shared" si="4"/>
        <v>634.35746193391685</v>
      </c>
      <c r="AE96">
        <f>'IDT-1'!C96</f>
        <v>-40</v>
      </c>
      <c r="AF96" s="24"/>
      <c r="AG96">
        <f t="shared" si="5"/>
        <v>594.35746193391685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5.6691899999999995</v>
      </c>
      <c r="E97">
        <f>GT_NG!Q97</f>
        <v>8.5960031974420463</v>
      </c>
      <c r="F97">
        <f>GT_Spot!Q97</f>
        <v>0</v>
      </c>
      <c r="G97">
        <f>PPCL_NG!Q97</f>
        <v>25.418391241060696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551.98150268769598</v>
      </c>
      <c r="P97" s="36">
        <v>54.53</v>
      </c>
      <c r="Q97" s="36">
        <v>18.827459525094444</v>
      </c>
      <c r="R97" s="38">
        <v>0</v>
      </c>
      <c r="S97" s="38">
        <v>0</v>
      </c>
      <c r="T97" s="37">
        <f>SUMPRODUCT(LTA!J97:AN97,LTA!J$101:AN$101,LTA!J$104:AN$104)</f>
        <v>21.36</v>
      </c>
      <c r="U97" s="37">
        <f>SUMPRODUCT(LTA!J97:AP97,LTA!J$102:AP$102,LTA!J$104:AP$104)</f>
        <v>157.05000000000001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-242.71</v>
      </c>
      <c r="AC97">
        <f t="shared" si="3"/>
        <v>9.9730167414434074</v>
      </c>
      <c r="AD97">
        <f t="shared" si="4"/>
        <v>635.7495299098498</v>
      </c>
      <c r="AE97">
        <f>'IDT-1'!C97</f>
        <v>-45</v>
      </c>
      <c r="AF97" s="24"/>
      <c r="AG97">
        <f t="shared" si="5"/>
        <v>590.7495299098498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5.6691899999999995</v>
      </c>
      <c r="E98">
        <f>GT_NG!Q98</f>
        <v>8.5960031974420463</v>
      </c>
      <c r="F98">
        <f>GT_Spot!Q98</f>
        <v>0</v>
      </c>
      <c r="G98">
        <f>PPCL_NG!Q98</f>
        <v>25.418391241060696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551.98150268769598</v>
      </c>
      <c r="P98" s="36">
        <v>54.53</v>
      </c>
      <c r="Q98" s="36">
        <v>18.827459525094444</v>
      </c>
      <c r="R98" s="38">
        <v>0</v>
      </c>
      <c r="S98" s="38">
        <v>0</v>
      </c>
      <c r="T98" s="37">
        <f>SUMPRODUCT(LTA!J98:AN98,LTA!J$101:AN$101,LTA!J$104:AN$104)</f>
        <v>21.36</v>
      </c>
      <c r="U98" s="37">
        <f>SUMPRODUCT(LTA!J98:AP98,LTA!J$102:AP$102,LTA!J$104:AP$104)</f>
        <v>157.05000000000001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-242.71</v>
      </c>
      <c r="AC98">
        <f t="shared" si="3"/>
        <v>9.9730167414434074</v>
      </c>
      <c r="AD98">
        <f t="shared" si="4"/>
        <v>635.7495299098498</v>
      </c>
      <c r="AE98">
        <f>'IDT-1'!C98</f>
        <v>-55</v>
      </c>
      <c r="AF98" s="24"/>
      <c r="AG98">
        <f t="shared" si="5"/>
        <v>580.7495299098498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0.13725039000000011</v>
      </c>
      <c r="E99">
        <f t="shared" si="6"/>
        <v>0.19947652408992428</v>
      </c>
      <c r="F99">
        <f t="shared" si="6"/>
        <v>0</v>
      </c>
      <c r="G99">
        <f t="shared" si="6"/>
        <v>0.61134415605317671</v>
      </c>
      <c r="H99">
        <f t="shared" si="6"/>
        <v>0</v>
      </c>
      <c r="I99">
        <f t="shared" si="6"/>
        <v>1.3068000000000002</v>
      </c>
      <c r="J99">
        <f t="shared" si="6"/>
        <v>0</v>
      </c>
      <c r="K99">
        <f t="shared" si="6"/>
        <v>6.0499999999999996E-4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14.00385114505443</v>
      </c>
      <c r="P99" s="36">
        <f t="shared" si="6"/>
        <v>1.3087200000000005</v>
      </c>
      <c r="Q99" s="36">
        <f t="shared" si="6"/>
        <v>0.45185902860226601</v>
      </c>
      <c r="R99" s="38">
        <f t="shared" si="6"/>
        <v>0.25916933724832197</v>
      </c>
      <c r="S99" s="38">
        <f t="shared" si="6"/>
        <v>0</v>
      </c>
      <c r="T99" s="37">
        <f t="shared" si="6"/>
        <v>1.8572599999999999</v>
      </c>
      <c r="U99" s="37">
        <f t="shared" si="6"/>
        <v>3.123947499999999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2.4024999999999997E-3</v>
      </c>
      <c r="Z99" s="34">
        <f t="shared" si="6"/>
        <v>-3.3228499999999999</v>
      </c>
      <c r="AA99" s="75">
        <f t="shared" si="6"/>
        <v>0</v>
      </c>
      <c r="AB99" s="75">
        <f t="shared" si="6"/>
        <v>-3.3416799999999984</v>
      </c>
      <c r="AC99">
        <f t="shared" si="6"/>
        <v>0.27229593163138316</v>
      </c>
      <c r="AD99">
        <f t="shared" si="6"/>
        <v>17.041129649416739</v>
      </c>
      <c r="AE99">
        <f t="shared" si="6"/>
        <v>-0.13984150000000001</v>
      </c>
      <c r="AG99">
        <f t="shared" si="6"/>
        <v>16.901288149416743</v>
      </c>
      <c r="AI99">
        <f t="shared" si="6"/>
        <v>0</v>
      </c>
      <c r="AJ99">
        <f t="shared" si="6"/>
        <v>0</v>
      </c>
      <c r="AK99">
        <f t="shared" si="6"/>
        <v>0.83475749999999993</v>
      </c>
      <c r="AL99">
        <f t="shared" si="6"/>
        <v>-0.12</v>
      </c>
      <c r="AM99">
        <f t="shared" si="6"/>
        <v>0</v>
      </c>
      <c r="AN99">
        <f t="shared" si="6"/>
        <v>0</v>
      </c>
      <c r="AO99">
        <f t="shared" si="6"/>
        <v>5.1249999999999993E-4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G74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45219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7.3720500000000007</v>
      </c>
      <c r="E3">
        <f>GT_NG!T3</f>
        <v>11.220889954702903</v>
      </c>
      <c r="F3">
        <f>GT_Spot!T3</f>
        <v>0</v>
      </c>
      <c r="G3">
        <f>PPCL_NG!T3</f>
        <v>30.93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670.05497213259719</v>
      </c>
      <c r="P3" s="36">
        <v>59.93</v>
      </c>
      <c r="Q3" s="36">
        <v>22.736932002158664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SUMPRODUCT(LTA!J3:AP3,LTA!J$102:AP$102,LTA!J$105:AP$105)</f>
        <v>267.15999999999991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-456</v>
      </c>
      <c r="AA3" s="75">
        <f>STOA!J3</f>
        <v>5.54</v>
      </c>
      <c r="AB3" s="75">
        <f>-STOA!P3</f>
        <v>0</v>
      </c>
      <c r="AC3">
        <f>SUMIF(B3:AB3,"&gt;0")*$AC$2-SUMIF(B3:AB3,"&lt;0")*($AC$2/(1-$AC$2))+SUMIF(AI3:AR3,"&gt;0")*$AC$2-SUMIF(AI3:AR3,"&lt;0")*($AC$2/(1-$AC$2))</f>
        <v>16.224852778108303</v>
      </c>
      <c r="AD3">
        <f>SUM(B3:AB3,AI3:AR3)-AC3</f>
        <v>911.45999131135022</v>
      </c>
      <c r="AE3">
        <f>'IDT-1'!F3</f>
        <v>0</v>
      </c>
      <c r="AF3" s="24"/>
      <c r="AG3">
        <f>SUM(AD3:AF3)</f>
        <v>911.45999131135022</v>
      </c>
      <c r="AI3" s="34">
        <f>PXIL!J3</f>
        <v>0</v>
      </c>
      <c r="AJ3" s="34">
        <f>PXIL!P3</f>
        <v>0</v>
      </c>
      <c r="AK3" s="34">
        <f>RTM_IEX!J3</f>
        <v>169.13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7.3720500000000007</v>
      </c>
      <c r="E4">
        <f>GT_NG!T4</f>
        <v>11.220889954702903</v>
      </c>
      <c r="F4">
        <f>GT_Spot!T4</f>
        <v>0</v>
      </c>
      <c r="G4">
        <f>PPCL_NG!T4</f>
        <v>30.93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669.69264958132305</v>
      </c>
      <c r="P4" s="36">
        <v>59.93</v>
      </c>
      <c r="Q4" s="36">
        <v>22.736932002158664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SUMPRODUCT(LTA!J4:AP4,LTA!J$102:AP$102,LTA!J$105:AP$105)</f>
        <v>267.15999999999991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-466</v>
      </c>
      <c r="AA4" s="75">
        <f>STOA!J4</f>
        <v>5.54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16.310533614879041</v>
      </c>
      <c r="AD4">
        <f t="shared" ref="AD4:AD67" si="1">SUM(B4:AB4,AI4:AR4)-AC4</f>
        <v>901.02198792330546</v>
      </c>
      <c r="AE4">
        <f>'IDT-1'!F4</f>
        <v>0</v>
      </c>
      <c r="AF4" s="24"/>
      <c r="AG4">
        <f t="shared" ref="AG4:AG67" si="2">SUM(AD4:AF4)</f>
        <v>901.02198792330546</v>
      </c>
      <c r="AI4" s="34">
        <f>PXIL!J4</f>
        <v>0</v>
      </c>
      <c r="AJ4" s="34">
        <f>PXIL!P4</f>
        <v>0</v>
      </c>
      <c r="AK4" s="34">
        <f>RTM_IEX!J4</f>
        <v>169.14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7.3720500000000007</v>
      </c>
      <c r="E5">
        <f>GT_NG!T5</f>
        <v>11.220889954702903</v>
      </c>
      <c r="F5">
        <f>GT_Spot!T5</f>
        <v>0</v>
      </c>
      <c r="G5">
        <f>PPCL_NG!T5</f>
        <v>30.93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661.31680443297523</v>
      </c>
      <c r="P5" s="36">
        <v>59.93</v>
      </c>
      <c r="Q5" s="36">
        <v>22.736932002158664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SUMPRODUCT(LTA!J5:AP5,LTA!J$102:AP$102,LTA!J$105:AP$105)</f>
        <v>267.15999999999991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-469</v>
      </c>
      <c r="AA5" s="75">
        <f>STOA!J5</f>
        <v>5.54</v>
      </c>
      <c r="AB5" s="75">
        <f>-STOA!P5</f>
        <v>0</v>
      </c>
      <c r="AC5">
        <f t="shared" si="0"/>
        <v>16.263372560140169</v>
      </c>
      <c r="AD5">
        <f t="shared" si="1"/>
        <v>889.68330382969646</v>
      </c>
      <c r="AE5">
        <f>'IDT-1'!F5</f>
        <v>0</v>
      </c>
      <c r="AF5" s="24"/>
      <c r="AG5">
        <f t="shared" si="2"/>
        <v>889.68330382969646</v>
      </c>
      <c r="AI5" s="34">
        <f>PXIL!J5</f>
        <v>0</v>
      </c>
      <c r="AJ5" s="34">
        <f>PXIL!P5</f>
        <v>0</v>
      </c>
      <c r="AK5" s="34">
        <f>RTM_IEX!J5</f>
        <v>169.13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7.3720500000000007</v>
      </c>
      <c r="E6">
        <f>GT_NG!T6</f>
        <v>11.220889954702903</v>
      </c>
      <c r="F6">
        <f>GT_Spot!T6</f>
        <v>0</v>
      </c>
      <c r="G6">
        <f>PPCL_NG!T6</f>
        <v>30.93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660.73681223631297</v>
      </c>
      <c r="P6" s="36">
        <v>59.93</v>
      </c>
      <c r="Q6" s="36">
        <v>22.736932002158664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SUMPRODUCT(LTA!J6:AP6,LTA!J$102:AP$102,LTA!J$105:AP$105)</f>
        <v>267.15999999999991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-481</v>
      </c>
      <c r="AA6" s="75">
        <f>STOA!J6</f>
        <v>5.54</v>
      </c>
      <c r="AB6" s="75">
        <f>-STOA!P6</f>
        <v>0</v>
      </c>
      <c r="AC6">
        <f t="shared" si="0"/>
        <v>16.364894159075885</v>
      </c>
      <c r="AD6">
        <f t="shared" si="1"/>
        <v>877.01179003409845</v>
      </c>
      <c r="AE6">
        <f>'IDT-1'!F6</f>
        <v>0</v>
      </c>
      <c r="AF6" s="24"/>
      <c r="AG6">
        <f t="shared" si="2"/>
        <v>877.01179003409845</v>
      </c>
      <c r="AI6" s="34">
        <f>PXIL!J6</f>
        <v>0</v>
      </c>
      <c r="AJ6" s="34">
        <f>PXIL!P6</f>
        <v>0</v>
      </c>
      <c r="AK6" s="34">
        <f>RTM_IEX!J6</f>
        <v>169.14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7.3720500000000007</v>
      </c>
      <c r="E7">
        <f>GT_NG!T7</f>
        <v>11.220889954702903</v>
      </c>
      <c r="F7">
        <f>GT_Spot!T7</f>
        <v>0</v>
      </c>
      <c r="G7">
        <f>PPCL_NG!T7</f>
        <v>30.93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657.2930850623701</v>
      </c>
      <c r="P7" s="36">
        <v>59.93</v>
      </c>
      <c r="Q7" s="36">
        <v>22.736932002158664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SUMPRODUCT(LTA!J7:AP7,LTA!J$102:AP$102,LTA!J$105:AP$105)</f>
        <v>267.15999999999991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-492</v>
      </c>
      <c r="AA7" s="75">
        <f>STOA!J7</f>
        <v>5.44</v>
      </c>
      <c r="AB7" s="75">
        <f>-STOA!P7</f>
        <v>0</v>
      </c>
      <c r="AC7">
        <f t="shared" si="0"/>
        <v>16.303768762689337</v>
      </c>
      <c r="AD7">
        <f t="shared" si="1"/>
        <v>848.0291882565424</v>
      </c>
      <c r="AE7">
        <f>'IDT-1'!F7</f>
        <v>0</v>
      </c>
      <c r="AF7" s="24"/>
      <c r="AG7">
        <f t="shared" si="2"/>
        <v>848.0291882565424</v>
      </c>
      <c r="AI7" s="34">
        <f>PXIL!J7</f>
        <v>0</v>
      </c>
      <c r="AJ7" s="34">
        <f>PXIL!P7</f>
        <v>0</v>
      </c>
      <c r="AK7" s="34">
        <f>RTM_IEX!J7</f>
        <v>154.63999999999999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11.220889954702903</v>
      </c>
      <c r="F8">
        <f>GT_Spot!T8</f>
        <v>0</v>
      </c>
      <c r="G8">
        <f>PPCL_NG!T8</f>
        <v>30.93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658.64072898575648</v>
      </c>
      <c r="P8" s="36">
        <v>59.93</v>
      </c>
      <c r="Q8" s="36">
        <v>22.736932002158664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SUMPRODUCT(LTA!J8:AP8,LTA!J$102:AP$102,LTA!J$105:AP$105)</f>
        <v>267.15999999999991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-503</v>
      </c>
      <c r="AA8" s="75">
        <f>STOA!J8</f>
        <v>5.44</v>
      </c>
      <c r="AB8" s="75">
        <f>-STOA!P8</f>
        <v>0</v>
      </c>
      <c r="AC8">
        <f t="shared" si="0"/>
        <v>16.413287431959283</v>
      </c>
      <c r="AD8">
        <f t="shared" si="1"/>
        <v>838.26731351065882</v>
      </c>
      <c r="AE8">
        <f>'IDT-1'!F8</f>
        <v>0</v>
      </c>
      <c r="AF8" s="24"/>
      <c r="AG8">
        <f t="shared" si="2"/>
        <v>838.26731351065882</v>
      </c>
      <c r="AI8" s="34">
        <f>PXIL!J8</f>
        <v>0</v>
      </c>
      <c r="AJ8" s="34">
        <f>PXIL!P8</f>
        <v>0</v>
      </c>
      <c r="AK8" s="34">
        <f>RTM_IEX!J8</f>
        <v>154.63999999999999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11.220889954702903</v>
      </c>
      <c r="F9">
        <f>GT_Spot!T9</f>
        <v>0</v>
      </c>
      <c r="G9">
        <f>PPCL_NG!T9</f>
        <v>30.93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651.65193524042911</v>
      </c>
      <c r="P9" s="36">
        <v>59.93</v>
      </c>
      <c r="Q9" s="36">
        <v>22.736932002158664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SUMPRODUCT(LTA!J9:AP9,LTA!J$102:AP$102,LTA!J$105:AP$105)</f>
        <v>267.15999999999991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-505</v>
      </c>
      <c r="AA9" s="75">
        <f>STOA!J9</f>
        <v>5.44</v>
      </c>
      <c r="AB9" s="75">
        <f>-STOA!P9</f>
        <v>0</v>
      </c>
      <c r="AC9">
        <f t="shared" si="0"/>
        <v>16.412046302044793</v>
      </c>
      <c r="AD9">
        <f t="shared" si="1"/>
        <v>834.10976089524581</v>
      </c>
      <c r="AE9">
        <f>'IDT-1'!F9</f>
        <v>0</v>
      </c>
      <c r="AF9" s="24"/>
      <c r="AG9">
        <f t="shared" si="2"/>
        <v>834.10976089524581</v>
      </c>
      <c r="AI9" s="34">
        <f>PXIL!J9</f>
        <v>0</v>
      </c>
      <c r="AJ9" s="34">
        <f>PXIL!P9</f>
        <v>0</v>
      </c>
      <c r="AK9" s="34">
        <f>RTM_IEX!J9</f>
        <v>159.47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11.220889954702903</v>
      </c>
      <c r="F10">
        <f>GT_Spot!T10</f>
        <v>0</v>
      </c>
      <c r="G10">
        <f>PPCL_NG!T10</f>
        <v>30.93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650.16479105666895</v>
      </c>
      <c r="P10" s="36">
        <v>59.93</v>
      </c>
      <c r="Q10" s="36">
        <v>22.736932002158664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SUMPRODUCT(LTA!J10:AP10,LTA!J$102:AP$102,LTA!J$105:AP$105)</f>
        <v>267.15999999999991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-511</v>
      </c>
      <c r="AA10" s="75">
        <f>STOA!J10</f>
        <v>5.44</v>
      </c>
      <c r="AB10" s="75">
        <f>-STOA!P10</f>
        <v>0</v>
      </c>
      <c r="AC10">
        <f t="shared" si="0"/>
        <v>16.452228198360878</v>
      </c>
      <c r="AD10">
        <f t="shared" si="1"/>
        <v>826.58243481516956</v>
      </c>
      <c r="AE10">
        <f>'IDT-1'!F10</f>
        <v>0</v>
      </c>
      <c r="AF10" s="24"/>
      <c r="AG10">
        <f t="shared" si="2"/>
        <v>826.58243481516956</v>
      </c>
      <c r="AI10" s="34">
        <f>PXIL!J10</f>
        <v>0</v>
      </c>
      <c r="AJ10" s="34">
        <f>PXIL!P10</f>
        <v>0</v>
      </c>
      <c r="AK10" s="34">
        <f>RTM_IEX!J10</f>
        <v>159.47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11.220889954702903</v>
      </c>
      <c r="F11">
        <f>GT_Spot!T11</f>
        <v>0</v>
      </c>
      <c r="G11">
        <f>PPCL_NG!T11</f>
        <v>30.93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650.18412914309226</v>
      </c>
      <c r="P11" s="36">
        <v>59.93</v>
      </c>
      <c r="Q11" s="36">
        <v>22.736932002158664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SUMPRODUCT(LTA!J11:AP11,LTA!J$102:AP$102,LTA!J$105:AP$105)</f>
        <v>266.99999999999994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-517</v>
      </c>
      <c r="AA11" s="75">
        <f>STOA!J11</f>
        <v>5.35</v>
      </c>
      <c r="AB11" s="75">
        <f>-STOA!P11</f>
        <v>0</v>
      </c>
      <c r="AC11">
        <f t="shared" si="0"/>
        <v>16.503467138654575</v>
      </c>
      <c r="AD11">
        <f t="shared" si="1"/>
        <v>820.30053396129915</v>
      </c>
      <c r="AE11">
        <f>'IDT-1'!F11</f>
        <v>0</v>
      </c>
      <c r="AF11" s="24"/>
      <c r="AG11">
        <f t="shared" si="2"/>
        <v>820.30053396129915</v>
      </c>
      <c r="AI11" s="34">
        <f>PXIL!J11</f>
        <v>0</v>
      </c>
      <c r="AJ11" s="34">
        <f>PXIL!P11</f>
        <v>0</v>
      </c>
      <c r="AK11" s="34">
        <f>RTM_IEX!J11</f>
        <v>159.47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11.220889954702903</v>
      </c>
      <c r="F12">
        <f>GT_Spot!T12</f>
        <v>0</v>
      </c>
      <c r="G12">
        <f>PPCL_NG!T12</f>
        <v>30.93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650.18412914309226</v>
      </c>
      <c r="P12" s="36">
        <v>59.93</v>
      </c>
      <c r="Q12" s="36">
        <v>22.736932002158664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SUMPRODUCT(LTA!J12:AP12,LTA!J$102:AP$102,LTA!J$105:AP$105)</f>
        <v>266.99999999999994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-523</v>
      </c>
      <c r="AA12" s="75">
        <f>STOA!J12</f>
        <v>5.35</v>
      </c>
      <c r="AB12" s="75">
        <f>-STOA!P12</f>
        <v>0</v>
      </c>
      <c r="AC12">
        <f t="shared" si="0"/>
        <v>16.556735903787747</v>
      </c>
      <c r="AD12">
        <f t="shared" si="1"/>
        <v>814.24726519616604</v>
      </c>
      <c r="AE12">
        <f>'IDT-1'!F12</f>
        <v>0</v>
      </c>
      <c r="AF12" s="24"/>
      <c r="AG12">
        <f t="shared" si="2"/>
        <v>814.24726519616604</v>
      </c>
      <c r="AI12" s="34">
        <f>PXIL!J12</f>
        <v>0</v>
      </c>
      <c r="AJ12" s="34">
        <f>PXIL!P12</f>
        <v>0</v>
      </c>
      <c r="AK12" s="34">
        <f>RTM_IEX!J12</f>
        <v>159.47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11.220889954702903</v>
      </c>
      <c r="F13">
        <f>GT_Spot!T13</f>
        <v>0</v>
      </c>
      <c r="G13">
        <f>PPCL_NG!T13</f>
        <v>30.93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649.15856872039137</v>
      </c>
      <c r="P13" s="36">
        <v>59.93</v>
      </c>
      <c r="Q13" s="36">
        <v>22.736932002158664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SUMPRODUCT(LTA!J13:AP13,LTA!J$102:AP$102,LTA!J$105:AP$105)</f>
        <v>266.99999999999994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-526</v>
      </c>
      <c r="AA13" s="75">
        <f>STOA!J13</f>
        <v>5.35</v>
      </c>
      <c r="AB13" s="75">
        <f>-STOA!P13</f>
        <v>0</v>
      </c>
      <c r="AC13">
        <f t="shared" si="0"/>
        <v>16.446745354634562</v>
      </c>
      <c r="AD13">
        <f t="shared" si="1"/>
        <v>795.83169532261832</v>
      </c>
      <c r="AE13">
        <f>'IDT-1'!F13</f>
        <v>0</v>
      </c>
      <c r="AF13" s="24"/>
      <c r="AG13">
        <f t="shared" si="2"/>
        <v>795.83169532261832</v>
      </c>
      <c r="AI13" s="34">
        <f>PXIL!J13</f>
        <v>0</v>
      </c>
      <c r="AJ13" s="34">
        <f>PXIL!P13</f>
        <v>0</v>
      </c>
      <c r="AK13" s="34">
        <f>RTM_IEX!J13</f>
        <v>144.97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11.220889954702903</v>
      </c>
      <c r="F14">
        <f>GT_Spot!T14</f>
        <v>0</v>
      </c>
      <c r="G14">
        <f>PPCL_NG!T14</f>
        <v>30.93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649.15856872039137</v>
      </c>
      <c r="P14" s="36">
        <v>59.93</v>
      </c>
      <c r="Q14" s="36">
        <v>22.736932002158664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SUMPRODUCT(LTA!J14:AP14,LTA!J$102:AP$102,LTA!J$105:AP$105)</f>
        <v>266.99999999999994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-531</v>
      </c>
      <c r="AA14" s="75">
        <f>STOA!J14</f>
        <v>5.35</v>
      </c>
      <c r="AB14" s="75">
        <f>-STOA!P14</f>
        <v>0</v>
      </c>
      <c r="AC14">
        <f t="shared" si="0"/>
        <v>16.491223992245541</v>
      </c>
      <c r="AD14">
        <f t="shared" si="1"/>
        <v>790.79721668500736</v>
      </c>
      <c r="AE14">
        <f>'IDT-1'!F14</f>
        <v>0</v>
      </c>
      <c r="AF14" s="24"/>
      <c r="AG14">
        <f t="shared" si="2"/>
        <v>790.79721668500736</v>
      </c>
      <c r="AI14" s="34">
        <f>PXIL!J14</f>
        <v>0</v>
      </c>
      <c r="AJ14" s="34">
        <f>PXIL!P14</f>
        <v>0</v>
      </c>
      <c r="AK14" s="34">
        <f>RTM_IEX!J14</f>
        <v>144.97999999999999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11.220889954702903</v>
      </c>
      <c r="F15">
        <f>GT_Spot!T15</f>
        <v>0</v>
      </c>
      <c r="G15">
        <f>PPCL_NG!T15</f>
        <v>30.93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648.66478057324969</v>
      </c>
      <c r="P15" s="36">
        <v>59.93</v>
      </c>
      <c r="Q15" s="36">
        <v>22.736932002158664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SUMPRODUCT(LTA!J15:AP15,LTA!J$102:AP$102,LTA!J$105:AP$105)</f>
        <v>266.99999999999994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-571</v>
      </c>
      <c r="AA15" s="75">
        <f>STOA!J15</f>
        <v>5.26</v>
      </c>
      <c r="AB15" s="75">
        <f>-STOA!P15</f>
        <v>0</v>
      </c>
      <c r="AC15">
        <f t="shared" si="0"/>
        <v>16.968723757438507</v>
      </c>
      <c r="AD15">
        <f t="shared" si="1"/>
        <v>764.22592877267266</v>
      </c>
      <c r="AE15">
        <f>'IDT-1'!F15</f>
        <v>0</v>
      </c>
      <c r="AF15" s="24"/>
      <c r="AG15">
        <f t="shared" si="2"/>
        <v>764.22592877267266</v>
      </c>
      <c r="AI15" s="34">
        <f>PXIL!J15</f>
        <v>0</v>
      </c>
      <c r="AJ15" s="34">
        <f>PXIL!P15</f>
        <v>0</v>
      </c>
      <c r="AK15" s="34">
        <f>RTM_IEX!J15</f>
        <v>159.47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11.220889954702903</v>
      </c>
      <c r="F16">
        <f>GT_Spot!T16</f>
        <v>0</v>
      </c>
      <c r="G16">
        <f>PPCL_NG!T16</f>
        <v>30.93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648.66478057324969</v>
      </c>
      <c r="P16" s="36">
        <v>59.93</v>
      </c>
      <c r="Q16" s="36">
        <v>22.736932002158664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SUMPRODUCT(LTA!J16:AP16,LTA!J$102:AP$102,LTA!J$105:AP$105)</f>
        <v>266.99999999999994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-576</v>
      </c>
      <c r="AA16" s="75">
        <f>STOA!J16</f>
        <v>5.26</v>
      </c>
      <c r="AB16" s="75">
        <f>-STOA!P16</f>
        <v>0</v>
      </c>
      <c r="AC16">
        <f t="shared" si="0"/>
        <v>17.013114395049485</v>
      </c>
      <c r="AD16">
        <f t="shared" si="1"/>
        <v>759.18153813506171</v>
      </c>
      <c r="AE16">
        <f>'IDT-1'!F16</f>
        <v>0</v>
      </c>
      <c r="AF16" s="24"/>
      <c r="AG16">
        <f t="shared" si="2"/>
        <v>759.18153813506171</v>
      </c>
      <c r="AI16" s="34">
        <f>PXIL!J16</f>
        <v>0</v>
      </c>
      <c r="AJ16" s="34">
        <f>PXIL!P16</f>
        <v>0</v>
      </c>
      <c r="AK16" s="34">
        <f>RTM_IEX!J16</f>
        <v>159.47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11.220889954702903</v>
      </c>
      <c r="F17">
        <f>GT_Spot!T17</f>
        <v>0</v>
      </c>
      <c r="G17">
        <f>PPCL_NG!T17</f>
        <v>30.93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655.86655867324976</v>
      </c>
      <c r="P17" s="36">
        <v>59.93</v>
      </c>
      <c r="Q17" s="36">
        <v>22.736932002158664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SUMPRODUCT(LTA!J17:AP17,LTA!J$102:AP$102,LTA!J$105:AP$105)</f>
        <v>266.92999999999995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-571</v>
      </c>
      <c r="AA17" s="75">
        <f>STOA!J17</f>
        <v>5.26</v>
      </c>
      <c r="AB17" s="75">
        <f>-STOA!P17</f>
        <v>0</v>
      </c>
      <c r="AC17">
        <f t="shared" si="0"/>
        <v>16.903971404718508</v>
      </c>
      <c r="AD17">
        <f t="shared" si="1"/>
        <v>756.93245922539268</v>
      </c>
      <c r="AE17">
        <f>'IDT-1'!F17</f>
        <v>0</v>
      </c>
      <c r="AF17" s="24"/>
      <c r="AG17">
        <f t="shared" si="2"/>
        <v>756.93245922539268</v>
      </c>
      <c r="AI17" s="34">
        <f>PXIL!J17</f>
        <v>0</v>
      </c>
      <c r="AJ17" s="34">
        <f>PXIL!P17</f>
        <v>0</v>
      </c>
      <c r="AK17" s="34">
        <f>RTM_IEX!J17</f>
        <v>144.97999999999999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11.220889954702903</v>
      </c>
      <c r="F18">
        <f>GT_Spot!T18</f>
        <v>0</v>
      </c>
      <c r="G18">
        <f>PPCL_NG!T18</f>
        <v>30.93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655.86655867324976</v>
      </c>
      <c r="P18" s="36">
        <v>59.93</v>
      </c>
      <c r="Q18" s="36">
        <v>22.736932002158664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SUMPRODUCT(LTA!J18:AP18,LTA!J$102:AP$102,LTA!J$105:AP$105)</f>
        <v>266.92999999999995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-572</v>
      </c>
      <c r="AA18" s="75">
        <f>STOA!J18</f>
        <v>5.26</v>
      </c>
      <c r="AB18" s="75">
        <f>-STOA!P18</f>
        <v>0</v>
      </c>
      <c r="AC18">
        <f t="shared" si="0"/>
        <v>16.955353532240704</v>
      </c>
      <c r="AD18">
        <f t="shared" si="1"/>
        <v>760.71107709787043</v>
      </c>
      <c r="AE18">
        <f>'IDT-1'!F18</f>
        <v>0</v>
      </c>
      <c r="AF18" s="24"/>
      <c r="AG18">
        <f t="shared" si="2"/>
        <v>760.71107709787043</v>
      </c>
      <c r="AI18" s="34">
        <f>PXIL!J18</f>
        <v>0</v>
      </c>
      <c r="AJ18" s="34">
        <f>PXIL!P18</f>
        <v>0</v>
      </c>
      <c r="AK18" s="34">
        <f>RTM_IEX!J18</f>
        <v>149.81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11.220889954702903</v>
      </c>
      <c r="F19">
        <f>GT_Spot!T19</f>
        <v>0</v>
      </c>
      <c r="G19">
        <f>PPCL_NG!T19</f>
        <v>30.93</v>
      </c>
      <c r="H19">
        <f>PPCL_Spot!T19</f>
        <v>0</v>
      </c>
      <c r="I19">
        <f>Bawana_NG!T19</f>
        <v>69.610000000000014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648.66478057324969</v>
      </c>
      <c r="P19" s="36">
        <v>59.93</v>
      </c>
      <c r="Q19" s="36">
        <v>22.736932002158664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SUMPRODUCT(LTA!J19:AP19,LTA!J$102:AP$102,LTA!J$105:AP$105)</f>
        <v>269.83999999999997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-576</v>
      </c>
      <c r="AA19" s="75">
        <f>STOA!J19</f>
        <v>5.17</v>
      </c>
      <c r="AB19" s="75">
        <f>-STOA!P19</f>
        <v>0</v>
      </c>
      <c r="AC19">
        <f t="shared" si="0"/>
        <v>16.994810395049484</v>
      </c>
      <c r="AD19">
        <f t="shared" si="1"/>
        <v>757.11984213506173</v>
      </c>
      <c r="AE19">
        <f>'IDT-1'!F19</f>
        <v>0</v>
      </c>
      <c r="AF19" s="24"/>
      <c r="AG19">
        <f t="shared" si="2"/>
        <v>757.11984213506173</v>
      </c>
      <c r="AI19" s="34">
        <f>PXIL!J19</f>
        <v>0</v>
      </c>
      <c r="AJ19" s="34">
        <f>PXIL!P19</f>
        <v>0</v>
      </c>
      <c r="AK19" s="34">
        <f>RTM_IEX!J19</f>
        <v>154.63999999999999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11.220889954702903</v>
      </c>
      <c r="F20">
        <f>GT_Spot!T20</f>
        <v>0</v>
      </c>
      <c r="G20">
        <f>PPCL_NG!T20</f>
        <v>30.93</v>
      </c>
      <c r="H20">
        <f>PPCL_Spot!T20</f>
        <v>0</v>
      </c>
      <c r="I20">
        <f>Bawana_NG!T20</f>
        <v>69.610000000000014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648.66478057324969</v>
      </c>
      <c r="P20" s="36">
        <v>59.93</v>
      </c>
      <c r="Q20" s="36">
        <v>22.736932002158664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SUMPRODUCT(LTA!J20:AP20,LTA!J$102:AP$102,LTA!J$105:AP$105)</f>
        <v>269.63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-571</v>
      </c>
      <c r="AA20" s="75">
        <f>STOA!J20</f>
        <v>5.17</v>
      </c>
      <c r="AB20" s="75">
        <f>-STOA!P20</f>
        <v>0</v>
      </c>
      <c r="AC20">
        <f t="shared" si="0"/>
        <v>16.948571757438508</v>
      </c>
      <c r="AD20">
        <f t="shared" si="1"/>
        <v>761.95608077267275</v>
      </c>
      <c r="AE20">
        <f>'IDT-1'!F20</f>
        <v>0</v>
      </c>
      <c r="AF20" s="24"/>
      <c r="AG20">
        <f t="shared" si="2"/>
        <v>761.95608077267275</v>
      </c>
      <c r="AI20" s="34">
        <f>PXIL!J20</f>
        <v>0</v>
      </c>
      <c r="AJ20" s="34">
        <f>PXIL!P20</f>
        <v>0</v>
      </c>
      <c r="AK20" s="34">
        <f>RTM_IEX!J20</f>
        <v>154.63999999999999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11.220889954702903</v>
      </c>
      <c r="F21">
        <f>GT_Spot!T21</f>
        <v>0</v>
      </c>
      <c r="G21">
        <f>PPCL_NG!T21</f>
        <v>30.93</v>
      </c>
      <c r="H21">
        <f>PPCL_Spot!T21</f>
        <v>0</v>
      </c>
      <c r="I21">
        <f>Bawana_NG!T21</f>
        <v>69.610000000000014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649.97419477324979</v>
      </c>
      <c r="P21" s="36">
        <v>59.93</v>
      </c>
      <c r="Q21" s="36">
        <v>22.736932002158664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SUMPRODUCT(LTA!J21:AP21,LTA!J$102:AP$102,LTA!J$105:AP$105)</f>
        <v>269.20999999999998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-561</v>
      </c>
      <c r="AA21" s="75">
        <f>STOA!J21</f>
        <v>5.17</v>
      </c>
      <c r="AB21" s="75">
        <f>-STOA!P21</f>
        <v>0</v>
      </c>
      <c r="AC21">
        <f t="shared" si="0"/>
        <v>17.037721327176556</v>
      </c>
      <c r="AD21">
        <f t="shared" si="1"/>
        <v>792.08634540293485</v>
      </c>
      <c r="AE21">
        <f>'IDT-1'!F21</f>
        <v>0</v>
      </c>
      <c r="AF21" s="24"/>
      <c r="AG21">
        <f t="shared" si="2"/>
        <v>792.08634540293485</v>
      </c>
      <c r="AI21" s="34">
        <f>PXIL!J21</f>
        <v>0</v>
      </c>
      <c r="AJ21" s="34">
        <f>PXIL!P21</f>
        <v>0</v>
      </c>
      <c r="AK21" s="34">
        <f>RTM_IEX!J21</f>
        <v>173.97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11.220889954702903</v>
      </c>
      <c r="F22">
        <f>GT_Spot!T22</f>
        <v>0</v>
      </c>
      <c r="G22">
        <f>PPCL_NG!T22</f>
        <v>30.93</v>
      </c>
      <c r="H22">
        <f>PPCL_Spot!T22</f>
        <v>0</v>
      </c>
      <c r="I22">
        <f>Bawana_NG!T22</f>
        <v>69.610000000000014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651.11865841971667</v>
      </c>
      <c r="P22" s="36">
        <v>59.93</v>
      </c>
      <c r="Q22" s="36">
        <v>22.736932002158664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SUMPRODUCT(LTA!J22:AP22,LTA!J$102:AP$102,LTA!J$105:AP$105)</f>
        <v>268.77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-549</v>
      </c>
      <c r="AA22" s="75">
        <f>STOA!J22</f>
        <v>5.17</v>
      </c>
      <c r="AB22" s="75">
        <f>-STOA!P22</f>
        <v>0</v>
      </c>
      <c r="AC22">
        <f t="shared" si="0"/>
        <v>16.937383076999122</v>
      </c>
      <c r="AD22">
        <f t="shared" si="1"/>
        <v>804.89114729957907</v>
      </c>
      <c r="AE22">
        <f>'IDT-1'!F22</f>
        <v>0</v>
      </c>
      <c r="AF22" s="24"/>
      <c r="AG22">
        <f t="shared" si="2"/>
        <v>804.89114729957907</v>
      </c>
      <c r="AI22" s="34">
        <f>PXIL!J22</f>
        <v>0</v>
      </c>
      <c r="AJ22" s="34">
        <f>PXIL!P22</f>
        <v>0</v>
      </c>
      <c r="AK22" s="34">
        <f>RTM_IEX!J22</f>
        <v>173.97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11.220889954702903</v>
      </c>
      <c r="F23">
        <f>GT_Spot!T23</f>
        <v>0</v>
      </c>
      <c r="G23">
        <f>PPCL_NG!T23</f>
        <v>30.93</v>
      </c>
      <c r="H23">
        <f>PPCL_Spot!T23</f>
        <v>0</v>
      </c>
      <c r="I23">
        <f>Bawana_NG!T23</f>
        <v>69.610000000000014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655.77223746740754</v>
      </c>
      <c r="P23" s="36">
        <v>59.93</v>
      </c>
      <c r="Q23" s="36">
        <v>22.736932002158664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SUMPRODUCT(LTA!J23:AP23,LTA!J$102:AP$102,LTA!J$105:AP$105)</f>
        <v>268.47999999999996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-531</v>
      </c>
      <c r="AA23" s="75">
        <f>STOA!J23</f>
        <v>5.07</v>
      </c>
      <c r="AB23" s="75">
        <f>-STOA!P23</f>
        <v>0</v>
      </c>
      <c r="AC23">
        <f t="shared" si="0"/>
        <v>16.815096277219283</v>
      </c>
      <c r="AD23">
        <f t="shared" si="1"/>
        <v>827.27701314704984</v>
      </c>
      <c r="AE23">
        <f>'IDT-1'!F23</f>
        <v>0</v>
      </c>
      <c r="AF23" s="24"/>
      <c r="AG23">
        <f t="shared" si="2"/>
        <v>827.27701314704984</v>
      </c>
      <c r="AI23" s="34">
        <f>PXIL!J23</f>
        <v>0</v>
      </c>
      <c r="AJ23" s="34">
        <f>PXIL!P23</f>
        <v>0</v>
      </c>
      <c r="AK23" s="34">
        <f>RTM_IEX!J23</f>
        <v>173.97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11.220889954702903</v>
      </c>
      <c r="F24">
        <f>GT_Spot!T24</f>
        <v>0</v>
      </c>
      <c r="G24">
        <f>PPCL_NG!T24</f>
        <v>30.93</v>
      </c>
      <c r="H24">
        <f>PPCL_Spot!T24</f>
        <v>0</v>
      </c>
      <c r="I24">
        <f>Bawana_NG!T24</f>
        <v>69.610000000000014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668.12044846652293</v>
      </c>
      <c r="P24" s="36">
        <v>59.93</v>
      </c>
      <c r="Q24" s="36">
        <v>22.736932002158664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SUMPRODUCT(LTA!J24:AP24,LTA!J$102:AP$102,LTA!J$105:AP$105)</f>
        <v>268.07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-519</v>
      </c>
      <c r="AA24" s="75">
        <f>STOA!J24</f>
        <v>5.07</v>
      </c>
      <c r="AB24" s="75">
        <f>-STOA!P24</f>
        <v>0</v>
      </c>
      <c r="AC24">
        <f t="shared" si="0"/>
        <v>16.813615003745156</v>
      </c>
      <c r="AD24">
        <f t="shared" si="1"/>
        <v>851.21670541963931</v>
      </c>
      <c r="AE24">
        <f>'IDT-1'!F24</f>
        <v>0</v>
      </c>
      <c r="AF24" s="24"/>
      <c r="AG24">
        <f t="shared" si="2"/>
        <v>851.21670541963931</v>
      </c>
      <c r="AI24" s="34">
        <f>PXIL!J24</f>
        <v>0</v>
      </c>
      <c r="AJ24" s="34">
        <f>PXIL!P24</f>
        <v>0</v>
      </c>
      <c r="AK24" s="34">
        <f>RTM_IEX!J24</f>
        <v>173.97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7.4623200000000001</v>
      </c>
      <c r="E25">
        <f>GT_NG!T25</f>
        <v>11.220889954702903</v>
      </c>
      <c r="F25">
        <f>GT_Spot!T25</f>
        <v>0</v>
      </c>
      <c r="G25">
        <f>PPCL_NG!T25</f>
        <v>30.93</v>
      </c>
      <c r="H25">
        <f>PPCL_Spot!T25</f>
        <v>0</v>
      </c>
      <c r="I25">
        <f>Bawana_NG!T25</f>
        <v>69.610000000000014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686.00082892867249</v>
      </c>
      <c r="P25" s="36">
        <v>59.93</v>
      </c>
      <c r="Q25" s="36">
        <v>22.736932002158664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SUMPRODUCT(LTA!J25:AP25,LTA!J$102:AP$102,LTA!J$105:AP$105)</f>
        <v>267.82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-512</v>
      </c>
      <c r="AA25" s="75">
        <f>STOA!J25</f>
        <v>5.07</v>
      </c>
      <c r="AB25" s="75">
        <f>-STOA!P25</f>
        <v>0</v>
      </c>
      <c r="AC25">
        <f t="shared" si="0"/>
        <v>16.907497835156704</v>
      </c>
      <c r="AD25">
        <f t="shared" si="1"/>
        <v>875.85347305037749</v>
      </c>
      <c r="AE25">
        <f>'IDT-1'!F25</f>
        <v>0</v>
      </c>
      <c r="AF25" s="24"/>
      <c r="AG25">
        <f t="shared" si="2"/>
        <v>875.85347305037749</v>
      </c>
      <c r="AI25" s="34">
        <f>PXIL!J25</f>
        <v>0</v>
      </c>
      <c r="AJ25" s="34">
        <f>PXIL!P25</f>
        <v>0</v>
      </c>
      <c r="AK25" s="34">
        <f>RTM_IEX!J25</f>
        <v>173.98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7.4623200000000001</v>
      </c>
      <c r="E26">
        <f>GT_NG!T26</f>
        <v>11.220889954702903</v>
      </c>
      <c r="F26">
        <f>GT_Spot!T26</f>
        <v>0</v>
      </c>
      <c r="G26">
        <f>PPCL_NG!T26</f>
        <v>30.93</v>
      </c>
      <c r="H26">
        <f>PPCL_Spot!T26</f>
        <v>0</v>
      </c>
      <c r="I26">
        <f>Bawana_NG!T26</f>
        <v>69.610000000000014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699.42739056180233</v>
      </c>
      <c r="P26" s="36">
        <v>59.93</v>
      </c>
      <c r="Q26" s="36">
        <v>22.736932002158664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SUMPRODUCT(LTA!J26:AP26,LTA!J$102:AP$102,LTA!J$105:AP$105)</f>
        <v>267.52999999999997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-495</v>
      </c>
      <c r="AA26" s="75">
        <f>STOA!J26</f>
        <v>5.07</v>
      </c>
      <c r="AB26" s="75">
        <f>-STOA!P26</f>
        <v>0</v>
      </c>
      <c r="AC26">
        <f t="shared" si="0"/>
        <v>16.914587409650927</v>
      </c>
      <c r="AD26">
        <f t="shared" si="1"/>
        <v>910.80294510901308</v>
      </c>
      <c r="AE26">
        <f>'IDT-1'!F26</f>
        <v>0</v>
      </c>
      <c r="AF26" s="24"/>
      <c r="AG26">
        <f t="shared" si="2"/>
        <v>910.80294510901308</v>
      </c>
      <c r="AI26" s="34">
        <f>PXIL!J26</f>
        <v>0</v>
      </c>
      <c r="AJ26" s="34">
        <f>PXIL!P26</f>
        <v>0</v>
      </c>
      <c r="AK26" s="34">
        <f>RTM_IEX!J26</f>
        <v>178.8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7.4623200000000001</v>
      </c>
      <c r="E27">
        <f>GT_NG!T27</f>
        <v>11.220889954702903</v>
      </c>
      <c r="F27">
        <f>GT_Spot!T27</f>
        <v>0</v>
      </c>
      <c r="G27">
        <f>PPCL_NG!T27</f>
        <v>30.498069742421368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739.63504506840911</v>
      </c>
      <c r="P27" s="36">
        <v>59.93</v>
      </c>
      <c r="Q27" s="36">
        <v>22.736932002158664</v>
      </c>
      <c r="R27" s="38">
        <v>0.13</v>
      </c>
      <c r="S27" s="38">
        <v>0</v>
      </c>
      <c r="T27" s="37">
        <f>SUMPRODUCT(LTA!J27:AN27,LTA!J$101:AN$101,LTA!J$105:AN$105)</f>
        <v>0</v>
      </c>
      <c r="U27" s="37">
        <f>SUMPRODUCT(LTA!J27:AP27,LTA!J$102:AP$102,LTA!J$105:AP$105)</f>
        <v>267.40000000000003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-436</v>
      </c>
      <c r="AA27" s="75">
        <f>STOA!J27</f>
        <v>4.99</v>
      </c>
      <c r="AB27" s="75">
        <f>-STOA!P27</f>
        <v>0</v>
      </c>
      <c r="AC27">
        <f t="shared" si="0"/>
        <v>16.825108259232852</v>
      </c>
      <c r="AD27">
        <f t="shared" si="1"/>
        <v>1019.2481485084593</v>
      </c>
      <c r="AE27">
        <f>'IDT-1'!F27</f>
        <v>-53.051000000000002</v>
      </c>
      <c r="AF27" s="24"/>
      <c r="AG27">
        <f t="shared" si="2"/>
        <v>966.19714850845924</v>
      </c>
      <c r="AI27" s="34">
        <f>PXIL!J27</f>
        <v>0</v>
      </c>
      <c r="AJ27" s="34">
        <f>PXIL!P27</f>
        <v>0</v>
      </c>
      <c r="AK27" s="34">
        <f>RTM_IEX!J27</f>
        <v>188.46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7.4623200000000001</v>
      </c>
      <c r="E28">
        <f>GT_NG!T28</f>
        <v>11.220889954702903</v>
      </c>
      <c r="F28">
        <f>GT_Spot!T28</f>
        <v>0</v>
      </c>
      <c r="G28">
        <f>PPCL_NG!T28</f>
        <v>30.498069742421368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774.04651080667577</v>
      </c>
      <c r="P28" s="36">
        <v>59.93</v>
      </c>
      <c r="Q28" s="36">
        <v>22.736932002158664</v>
      </c>
      <c r="R28" s="38">
        <v>0.75744966442953032</v>
      </c>
      <c r="S28" s="38">
        <v>0</v>
      </c>
      <c r="T28" s="37">
        <f>SUMPRODUCT(LTA!J28:AN28,LTA!J$101:AN$101,LTA!J$105:AN$105)</f>
        <v>0</v>
      </c>
      <c r="U28" s="37">
        <f>SUMPRODUCT(LTA!J28:AP28,LTA!J$102:AP$102,LTA!J$105:AP$105)</f>
        <v>268.07685800000002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-382</v>
      </c>
      <c r="AA28" s="75">
        <f>STOA!J28</f>
        <v>4.99</v>
      </c>
      <c r="AB28" s="75">
        <f>-STOA!P28</f>
        <v>0</v>
      </c>
      <c r="AC28">
        <f t="shared" si="0"/>
        <v>16.489972178978029</v>
      </c>
      <c r="AD28">
        <f t="shared" si="1"/>
        <v>1089.9790579914102</v>
      </c>
      <c r="AE28">
        <f>'IDT-1'!F28</f>
        <v>-60.546999999999997</v>
      </c>
      <c r="AF28" s="24"/>
      <c r="AG28">
        <f t="shared" si="2"/>
        <v>1029.4320579914101</v>
      </c>
      <c r="AI28" s="34">
        <f>PXIL!J28</f>
        <v>0</v>
      </c>
      <c r="AJ28" s="34">
        <f>PXIL!P28</f>
        <v>0</v>
      </c>
      <c r="AK28" s="34">
        <f>RTM_IEX!J28</f>
        <v>169.14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7.4623200000000001</v>
      </c>
      <c r="E29">
        <f>GT_NG!T29</f>
        <v>11.220889954702903</v>
      </c>
      <c r="F29">
        <f>GT_Spot!T29</f>
        <v>0</v>
      </c>
      <c r="G29">
        <f>PPCL_NG!T29</f>
        <v>30.498069742421368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779.93887470667573</v>
      </c>
      <c r="P29" s="36">
        <v>59.93</v>
      </c>
      <c r="Q29" s="36">
        <v>22.736932002158664</v>
      </c>
      <c r="R29" s="38">
        <v>3.03</v>
      </c>
      <c r="S29" s="38">
        <v>0</v>
      </c>
      <c r="T29" s="37">
        <f>SUMPRODUCT(LTA!J29:AN29,LTA!J$101:AN$101,LTA!J$105:AN$105)</f>
        <v>0.01</v>
      </c>
      <c r="U29" s="37">
        <f>SUMPRODUCT(LTA!J29:AP29,LTA!J$102:AP$102,LTA!J$105:AP$105)</f>
        <v>275.34469800000005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-346</v>
      </c>
      <c r="AA29" s="75">
        <f>STOA!J29</f>
        <v>4.99</v>
      </c>
      <c r="AB29" s="75">
        <f>-STOA!P29</f>
        <v>0</v>
      </c>
      <c r="AC29">
        <f t="shared" si="0"/>
        <v>16.178655825452019</v>
      </c>
      <c r="AD29">
        <f t="shared" si="1"/>
        <v>1127.2331285805067</v>
      </c>
      <c r="AE29">
        <f>'IDT-1'!F29</f>
        <v>-69.772999999999996</v>
      </c>
      <c r="AF29" s="24"/>
      <c r="AG29">
        <f t="shared" si="2"/>
        <v>1057.4601285805068</v>
      </c>
      <c r="AI29" s="34">
        <f>PXIL!J29</f>
        <v>0</v>
      </c>
      <c r="AJ29" s="34">
        <f>PXIL!P29</f>
        <v>0</v>
      </c>
      <c r="AK29" s="34">
        <f>RTM_IEX!J29</f>
        <v>154.63999999999999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7.4623200000000001</v>
      </c>
      <c r="E30">
        <f>GT_NG!T30</f>
        <v>11.220889954702903</v>
      </c>
      <c r="F30">
        <f>GT_Spot!T30</f>
        <v>0</v>
      </c>
      <c r="G30">
        <f>PPCL_NG!T30</f>
        <v>30.498069742421368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779.93887470667573</v>
      </c>
      <c r="P30" s="36">
        <v>59.93</v>
      </c>
      <c r="Q30" s="36">
        <v>22.736932002158664</v>
      </c>
      <c r="R30" s="38">
        <v>9.5400000000000009</v>
      </c>
      <c r="S30" s="38">
        <v>0</v>
      </c>
      <c r="T30" s="37">
        <f>SUMPRODUCT(LTA!J30:AN30,LTA!J$101:AN$101,LTA!J$105:AN$105)</f>
        <v>2.11</v>
      </c>
      <c r="U30" s="37">
        <f>SUMPRODUCT(LTA!J30:AP30,LTA!J$102:AP$102,LTA!J$105:AP$105)</f>
        <v>285.46327000000002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-369</v>
      </c>
      <c r="AA30" s="75">
        <f>STOA!J30</f>
        <v>4.99</v>
      </c>
      <c r="AB30" s="75">
        <f>-STOA!P30</f>
        <v>0</v>
      </c>
      <c r="AC30">
        <f t="shared" si="0"/>
        <v>16.547664192062509</v>
      </c>
      <c r="AD30">
        <f t="shared" si="1"/>
        <v>1122.5926922138963</v>
      </c>
      <c r="AE30">
        <f>'IDT-1'!F30</f>
        <v>-53.627000000000002</v>
      </c>
      <c r="AF30" s="24"/>
      <c r="AG30">
        <f t="shared" si="2"/>
        <v>1068.9656922138963</v>
      </c>
      <c r="AI30" s="34">
        <f>PXIL!J30</f>
        <v>0</v>
      </c>
      <c r="AJ30" s="34">
        <f>PXIL!P30</f>
        <v>0</v>
      </c>
      <c r="AK30" s="34">
        <f>RTM_IEX!J30</f>
        <v>154.63999999999999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7.4623200000000001</v>
      </c>
      <c r="E31">
        <f>GT_NG!T31</f>
        <v>11.220889954702903</v>
      </c>
      <c r="F31">
        <f>GT_Spot!T31</f>
        <v>0</v>
      </c>
      <c r="G31">
        <f>PPCL_NG!T31</f>
        <v>30.498069742421368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769.99545871454677</v>
      </c>
      <c r="P31" s="36">
        <v>59.93</v>
      </c>
      <c r="Q31" s="36">
        <v>22.736932002158664</v>
      </c>
      <c r="R31" s="38">
        <v>16.029999999999998</v>
      </c>
      <c r="S31" s="38">
        <v>0</v>
      </c>
      <c r="T31" s="37">
        <f>SUMPRODUCT(LTA!J31:AN31,LTA!J$101:AN$101,LTA!J$105:AN$105)</f>
        <v>5.84</v>
      </c>
      <c r="U31" s="37">
        <f>SUMPRODUCT(LTA!J31:AP31,LTA!J$102:AP$102,LTA!J$105:AP$105)</f>
        <v>294.66418599999997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-406</v>
      </c>
      <c r="AA31" s="75">
        <f>STOA!J31</f>
        <v>4.99</v>
      </c>
      <c r="AB31" s="75">
        <f>-STOA!P31</f>
        <v>0</v>
      </c>
      <c r="AC31">
        <f t="shared" si="0"/>
        <v>16.985076910452999</v>
      </c>
      <c r="AD31">
        <f t="shared" si="1"/>
        <v>1097.5327795033763</v>
      </c>
      <c r="AE31">
        <f>'IDT-1'!F31</f>
        <v>-32.868000000000002</v>
      </c>
      <c r="AF31" s="24"/>
      <c r="AG31">
        <f t="shared" si="2"/>
        <v>1064.6647795033764</v>
      </c>
      <c r="AI31" s="34">
        <f>PXIL!J31</f>
        <v>0</v>
      </c>
      <c r="AJ31" s="34">
        <f>PXIL!P31</f>
        <v>0</v>
      </c>
      <c r="AK31" s="34">
        <f>RTM_IEX!J31</f>
        <v>157.54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7.4623200000000001</v>
      </c>
      <c r="E32">
        <f>GT_NG!T32</f>
        <v>11.220889954702903</v>
      </c>
      <c r="F32">
        <f>GT_Spot!T32</f>
        <v>0</v>
      </c>
      <c r="G32">
        <f>PPCL_NG!T32</f>
        <v>30.498069742421368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725.85155394448577</v>
      </c>
      <c r="P32" s="36">
        <v>59.93</v>
      </c>
      <c r="Q32" s="36">
        <v>22.736932002158664</v>
      </c>
      <c r="R32" s="38">
        <v>19.2</v>
      </c>
      <c r="S32" s="38">
        <v>0</v>
      </c>
      <c r="T32" s="37">
        <f>SUMPRODUCT(LTA!J32:AN32,LTA!J$101:AN$101,LTA!J$105:AN$105)</f>
        <v>11.17</v>
      </c>
      <c r="U32" s="37">
        <f>SUMPRODUCT(LTA!J32:AP32,LTA!J$102:AP$102,LTA!J$105:AP$105)</f>
        <v>304.37871799999999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-368</v>
      </c>
      <c r="AA32" s="75">
        <f>STOA!J32</f>
        <v>4.99</v>
      </c>
      <c r="AB32" s="75">
        <f>-STOA!P32</f>
        <v>0</v>
      </c>
      <c r="AC32">
        <f t="shared" si="0"/>
        <v>16.351593584233044</v>
      </c>
      <c r="AD32">
        <f t="shared" si="1"/>
        <v>1102.5168900595354</v>
      </c>
      <c r="AE32">
        <f>'IDT-1'!F32</f>
        <v>-39.787999999999997</v>
      </c>
      <c r="AF32" s="24"/>
      <c r="AG32">
        <f t="shared" si="2"/>
        <v>1062.7288900595354</v>
      </c>
      <c r="AI32" s="34">
        <f>PXIL!J32</f>
        <v>0</v>
      </c>
      <c r="AJ32" s="34">
        <f>PXIL!P32</f>
        <v>0</v>
      </c>
      <c r="AK32" s="34">
        <f>RTM_IEX!J32</f>
        <v>149.82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7.4623200000000001</v>
      </c>
      <c r="E33">
        <f>GT_NG!T33</f>
        <v>11.220889954702903</v>
      </c>
      <c r="F33">
        <f>GT_Spot!T33</f>
        <v>0</v>
      </c>
      <c r="G33">
        <f>PPCL_NG!T33</f>
        <v>30.498069742421368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698.36364201048241</v>
      </c>
      <c r="P33" s="36">
        <v>59.93</v>
      </c>
      <c r="Q33" s="36">
        <v>22.736932002158664</v>
      </c>
      <c r="R33" s="38">
        <v>20.699999999999996</v>
      </c>
      <c r="S33" s="38">
        <v>0</v>
      </c>
      <c r="T33" s="37">
        <f>SUMPRODUCT(LTA!J33:AN33,LTA!J$101:AN$101,LTA!J$105:AN$105)</f>
        <v>19.04</v>
      </c>
      <c r="U33" s="37">
        <f>SUMPRODUCT(LTA!J33:AP33,LTA!J$102:AP$102,LTA!J$105:AP$105)</f>
        <v>315.32946799999996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-378</v>
      </c>
      <c r="AA33" s="75">
        <f>STOA!J33</f>
        <v>4.99</v>
      </c>
      <c r="AB33" s="75">
        <f>-STOA!P33</f>
        <v>0</v>
      </c>
      <c r="AC33">
        <f t="shared" si="0"/>
        <v>16.164607834435767</v>
      </c>
      <c r="AD33">
        <f t="shared" si="1"/>
        <v>1061.3667138753297</v>
      </c>
      <c r="AE33">
        <f>'IDT-1'!F33</f>
        <v>-29.984999999999999</v>
      </c>
      <c r="AF33" s="24"/>
      <c r="AG33">
        <f t="shared" si="2"/>
        <v>1031.3817138753298</v>
      </c>
      <c r="AI33" s="34">
        <f>PXIL!J33</f>
        <v>0</v>
      </c>
      <c r="AJ33" s="34">
        <f>PXIL!P33</f>
        <v>0</v>
      </c>
      <c r="AK33" s="34">
        <f>RTM_IEX!J33</f>
        <v>125.65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7.4623200000000001</v>
      </c>
      <c r="E34">
        <f>GT_NG!T34</f>
        <v>11.220889954702903</v>
      </c>
      <c r="F34">
        <f>GT_Spot!T34</f>
        <v>0</v>
      </c>
      <c r="G34">
        <f>PPCL_NG!T34</f>
        <v>30.498069742421368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672.26019380475577</v>
      </c>
      <c r="P34" s="36">
        <v>59.93</v>
      </c>
      <c r="Q34" s="36">
        <v>22.736932002158664</v>
      </c>
      <c r="R34" s="38">
        <v>21.699999999999996</v>
      </c>
      <c r="S34" s="38">
        <v>0</v>
      </c>
      <c r="T34" s="37">
        <f>SUMPRODUCT(LTA!J34:AN34,LTA!J$101:AN$101,LTA!J$105:AN$105)</f>
        <v>25.990000000000002</v>
      </c>
      <c r="U34" s="37">
        <f>SUMPRODUCT(LTA!J34:AP34,LTA!J$102:AP$102,LTA!J$105:AP$105)</f>
        <v>327.00053400000002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-393</v>
      </c>
      <c r="AA34" s="75">
        <f>STOA!J34</f>
        <v>4.99</v>
      </c>
      <c r="AB34" s="75">
        <f>-STOA!P34</f>
        <v>0</v>
      </c>
      <c r="AC34">
        <f t="shared" si="0"/>
        <v>16.274702783858302</v>
      </c>
      <c r="AD34">
        <f t="shared" si="1"/>
        <v>1043.6342367201803</v>
      </c>
      <c r="AE34">
        <f>'IDT-1'!F34</f>
        <v>-21.335999999999999</v>
      </c>
      <c r="AF34" s="24"/>
      <c r="AG34">
        <f t="shared" si="2"/>
        <v>1022.2982367201803</v>
      </c>
      <c r="AI34" s="34">
        <f>PXIL!J34</f>
        <v>0</v>
      </c>
      <c r="AJ34" s="34">
        <f>PXIL!P34</f>
        <v>0</v>
      </c>
      <c r="AK34" s="34">
        <f>RTM_IEX!J34</f>
        <v>129.51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7.4623200000000001</v>
      </c>
      <c r="E35">
        <f>GT_NG!T35</f>
        <v>11.220889954702903</v>
      </c>
      <c r="F35">
        <f>GT_Spot!T35</f>
        <v>0</v>
      </c>
      <c r="G35">
        <f>PPCL_NG!T35</f>
        <v>30.498069742421368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659.46283522682791</v>
      </c>
      <c r="P35" s="36">
        <v>59.93</v>
      </c>
      <c r="Q35" s="36">
        <v>22.736932002158664</v>
      </c>
      <c r="R35" s="38">
        <v>21.699999999999996</v>
      </c>
      <c r="S35" s="38">
        <v>0</v>
      </c>
      <c r="T35" s="37">
        <f>SUMPRODUCT(LTA!J35:AN35,LTA!J$101:AN$101,LTA!J$105:AN$105)</f>
        <v>34.99</v>
      </c>
      <c r="U35" s="37">
        <f>SUMPRODUCT(LTA!J35:AP35,LTA!J$102:AP$102,LTA!J$105:AP$105)</f>
        <v>338.06809199999998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-303.2</v>
      </c>
      <c r="AA35" s="75">
        <f>STOA!J35</f>
        <v>4.8899999999999997</v>
      </c>
      <c r="AB35" s="75">
        <f>-STOA!P35</f>
        <v>0</v>
      </c>
      <c r="AC35">
        <f t="shared" si="0"/>
        <v>14.868664687279397</v>
      </c>
      <c r="AD35">
        <f t="shared" si="1"/>
        <v>1065.6604742388315</v>
      </c>
      <c r="AE35">
        <f>'IDT-1'!F35</f>
        <v>-27.678999999999998</v>
      </c>
      <c r="AF35" s="24"/>
      <c r="AG35">
        <f t="shared" si="2"/>
        <v>1037.9814742388314</v>
      </c>
      <c r="AI35" s="34">
        <f>PXIL!J35</f>
        <v>0</v>
      </c>
      <c r="AJ35" s="34">
        <f>PXIL!P35</f>
        <v>0</v>
      </c>
      <c r="AK35" s="34">
        <f>RTM_IEX!J35</f>
        <v>53.16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7.4623200000000001</v>
      </c>
      <c r="E36">
        <f>GT_NG!T36</f>
        <v>11.220889954702903</v>
      </c>
      <c r="F36">
        <f>GT_Spot!T36</f>
        <v>0</v>
      </c>
      <c r="G36">
        <f>PPCL_NG!T36</f>
        <v>30.498069742421368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70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659.46283522682791</v>
      </c>
      <c r="P36" s="36">
        <v>59.93</v>
      </c>
      <c r="Q36" s="36">
        <v>22.736932002158664</v>
      </c>
      <c r="R36" s="38">
        <v>22.7</v>
      </c>
      <c r="S36" s="38">
        <v>0</v>
      </c>
      <c r="T36" s="37">
        <f>SUMPRODUCT(LTA!J36:AN36,LTA!J$101:AN$101,LTA!J$105:AN$105)</f>
        <v>39</v>
      </c>
      <c r="U36" s="37">
        <f>SUMPRODUCT(LTA!J36:AP36,LTA!J$102:AP$102,LTA!J$105:AP$105)</f>
        <v>348.19145199999997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-396.9</v>
      </c>
      <c r="AA36" s="75">
        <f>STOA!J36</f>
        <v>4.8899999999999997</v>
      </c>
      <c r="AB36" s="75">
        <f>-STOA!P36</f>
        <v>0</v>
      </c>
      <c r="AC36">
        <f t="shared" si="0"/>
        <v>16.556638804109099</v>
      </c>
      <c r="AD36">
        <f t="shared" si="1"/>
        <v>1067.5558601220016</v>
      </c>
      <c r="AE36">
        <f>'IDT-1'!F36</f>
        <v>-19.606000000000002</v>
      </c>
      <c r="AF36" s="24"/>
      <c r="AG36">
        <f t="shared" si="2"/>
        <v>1047.9498601220016</v>
      </c>
      <c r="AI36" s="34">
        <f>PXIL!J36</f>
        <v>0</v>
      </c>
      <c r="AJ36" s="34">
        <f>PXIL!P36</f>
        <v>0</v>
      </c>
      <c r="AK36" s="34">
        <f>RTM_IEX!J36</f>
        <v>135.31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7.4623200000000001</v>
      </c>
      <c r="E37">
        <f>GT_NG!T37</f>
        <v>11.018062397372743</v>
      </c>
      <c r="F37">
        <f>GT_Spot!T37</f>
        <v>0</v>
      </c>
      <c r="G37">
        <f>PPCL_NG!T37</f>
        <v>30.498069742421368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659.47198304328776</v>
      </c>
      <c r="P37" s="36">
        <v>59.93</v>
      </c>
      <c r="Q37" s="36">
        <v>22.736932002158664</v>
      </c>
      <c r="R37" s="38">
        <v>22.7</v>
      </c>
      <c r="S37" s="38">
        <v>0</v>
      </c>
      <c r="T37" s="37">
        <f>SUMPRODUCT(LTA!J37:AN37,LTA!J$101:AN$101,LTA!J$105:AN$105)</f>
        <v>43.05</v>
      </c>
      <c r="U37" s="37">
        <f>SUMPRODUCT(LTA!J37:AP37,LTA!J$102:AP$102,LTA!J$105:AP$105)</f>
        <v>357.419284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-304.3</v>
      </c>
      <c r="AA37" s="75">
        <f>STOA!J37</f>
        <v>4.8899999999999997</v>
      </c>
      <c r="AB37" s="75">
        <f>-STOA!P37</f>
        <v>0</v>
      </c>
      <c r="AC37">
        <f t="shared" si="0"/>
        <v>14.999144735434154</v>
      </c>
      <c r="AD37">
        <f t="shared" si="1"/>
        <v>1078.1475064498065</v>
      </c>
      <c r="AE37">
        <f>'IDT-1'!F37</f>
        <v>-10.379</v>
      </c>
      <c r="AF37" s="24"/>
      <c r="AG37">
        <f t="shared" si="2"/>
        <v>1067.7685064498066</v>
      </c>
      <c r="AI37" s="34">
        <f>PXIL!J37</f>
        <v>0</v>
      </c>
      <c r="AJ37" s="34">
        <f>PXIL!P37</f>
        <v>0</v>
      </c>
      <c r="AK37" s="34">
        <f>RTM_IEX!J37</f>
        <v>38.659999999999997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7.4623200000000001</v>
      </c>
      <c r="E38">
        <f>GT_NG!T38</f>
        <v>11.018062397372743</v>
      </c>
      <c r="F38">
        <f>GT_Spot!T38</f>
        <v>0</v>
      </c>
      <c r="G38">
        <f>PPCL_NG!T38</f>
        <v>30.498069742421368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579.13252560545311</v>
      </c>
      <c r="P38" s="36">
        <v>59.93</v>
      </c>
      <c r="Q38" s="36">
        <v>22.736932002158664</v>
      </c>
      <c r="R38" s="38">
        <v>22.7</v>
      </c>
      <c r="S38" s="38">
        <v>0</v>
      </c>
      <c r="T38" s="37">
        <f>SUMPRODUCT(LTA!J38:AN38,LTA!J$101:AN$101,LTA!J$105:AN$105)</f>
        <v>51.96</v>
      </c>
      <c r="U38" s="37">
        <f>SUMPRODUCT(LTA!J38:AP38,LTA!J$102:AP$102,LTA!J$105:AP$105)</f>
        <v>365.78078999999997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-104</v>
      </c>
      <c r="AA38" s="75">
        <f>STOA!J38</f>
        <v>4.8899999999999997</v>
      </c>
      <c r="AB38" s="75">
        <f>-STOA!P38</f>
        <v>0</v>
      </c>
      <c r="AC38">
        <f t="shared" si="0"/>
        <v>12.595118746639161</v>
      </c>
      <c r="AD38">
        <f t="shared" si="1"/>
        <v>1069.1235810007668</v>
      </c>
      <c r="AE38">
        <f>'IDT-1'!F38</f>
        <v>0</v>
      </c>
      <c r="AF38" s="24"/>
      <c r="AG38">
        <f t="shared" si="2"/>
        <v>1069.1235810007668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7.4623200000000001</v>
      </c>
      <c r="E39">
        <f>GT_NG!T39</f>
        <v>10.927750410509031</v>
      </c>
      <c r="F39">
        <f>GT_Spot!T39</f>
        <v>0</v>
      </c>
      <c r="G39">
        <f>PPCL_NG!T39</f>
        <v>30.498069742421368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567.53422925222696</v>
      </c>
      <c r="P39" s="36">
        <v>59.93</v>
      </c>
      <c r="Q39" s="36">
        <v>22.736932002158664</v>
      </c>
      <c r="R39" s="38">
        <v>23.199999999999996</v>
      </c>
      <c r="S39" s="38">
        <v>0</v>
      </c>
      <c r="T39" s="37">
        <f>SUMPRODUCT(LTA!J39:AN39,LTA!J$101:AN$101,LTA!J$105:AN$105)</f>
        <v>60.83</v>
      </c>
      <c r="U39" s="37">
        <f>SUMPRODUCT(LTA!J39:AP39,LTA!J$102:AP$102,LTA!J$105:AP$105)</f>
        <v>361.21554399999997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-119</v>
      </c>
      <c r="AA39" s="75">
        <f>STOA!J39</f>
        <v>4.8899999999999997</v>
      </c>
      <c r="AB39" s="75">
        <f>-STOA!P39</f>
        <v>0</v>
      </c>
      <c r="AC39">
        <f t="shared" si="0"/>
        <v>12.22380636516953</v>
      </c>
      <c r="AD39">
        <f t="shared" si="1"/>
        <v>1097.6110390421466</v>
      </c>
      <c r="AE39">
        <f>'IDT-1'!F39</f>
        <v>0</v>
      </c>
      <c r="AF39" s="24"/>
      <c r="AG39">
        <f t="shared" si="2"/>
        <v>1097.6110390421466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7.4623200000000001</v>
      </c>
      <c r="E40">
        <f>GT_NG!T40</f>
        <v>10.927750410509031</v>
      </c>
      <c r="F40">
        <f>GT_Spot!T40</f>
        <v>0</v>
      </c>
      <c r="G40">
        <f>PPCL_NG!T40</f>
        <v>30.498069742421368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560.08597044149928</v>
      </c>
      <c r="P40" s="36">
        <v>59.93</v>
      </c>
      <c r="Q40" s="36">
        <v>22.736932002158664</v>
      </c>
      <c r="R40" s="38">
        <v>23.199999999999996</v>
      </c>
      <c r="S40" s="38">
        <v>0</v>
      </c>
      <c r="T40" s="37">
        <f>SUMPRODUCT(LTA!J40:AN40,LTA!J$101:AN$101,LTA!J$105:AN$105)</f>
        <v>66.67</v>
      </c>
      <c r="U40" s="37">
        <f>SUMPRODUCT(LTA!J40:AP40,LTA!J$102:AP$102,LTA!J$105:AP$105)</f>
        <v>368.82753200000002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-51</v>
      </c>
      <c r="AA40" s="75">
        <f>STOA!J40</f>
        <v>4.8899999999999997</v>
      </c>
      <c r="AB40" s="75">
        <f>-STOA!P40</f>
        <v>0</v>
      </c>
      <c r="AC40">
        <f t="shared" si="0"/>
        <v>11.761707785747802</v>
      </c>
      <c r="AD40">
        <f t="shared" si="1"/>
        <v>1162.0768668108408</v>
      </c>
      <c r="AE40">
        <f>'IDT-1'!F40</f>
        <v>0</v>
      </c>
      <c r="AF40" s="24"/>
      <c r="AG40">
        <f t="shared" si="2"/>
        <v>1162.0768668108408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7.4623200000000001</v>
      </c>
      <c r="E41">
        <f>GT_NG!T41</f>
        <v>10.927750410509031</v>
      </c>
      <c r="F41">
        <f>GT_Spot!T41</f>
        <v>0</v>
      </c>
      <c r="G41">
        <f>PPCL_NG!T41</f>
        <v>30.498069742421368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552.65234603553108</v>
      </c>
      <c r="P41" s="36">
        <v>59.93</v>
      </c>
      <c r="Q41" s="36">
        <v>22.736932002158664</v>
      </c>
      <c r="R41" s="38">
        <v>23.199999999999996</v>
      </c>
      <c r="S41" s="38">
        <v>0</v>
      </c>
      <c r="T41" s="37">
        <f>SUMPRODUCT(LTA!J41:AN41,LTA!J$101:AN$101,LTA!J$105:AN$105)</f>
        <v>73.44</v>
      </c>
      <c r="U41" s="37">
        <f>SUMPRODUCT(LTA!J41:AP41,LTA!J$102:AP$102,LTA!J$105:AP$105)</f>
        <v>375.75813999999997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</v>
      </c>
      <c r="AA41" s="75">
        <f>STOA!J41</f>
        <v>4.8899999999999997</v>
      </c>
      <c r="AB41" s="75">
        <f>-STOA!P41</f>
        <v>0</v>
      </c>
      <c r="AC41">
        <f t="shared" si="0"/>
        <v>11.195388314821608</v>
      </c>
      <c r="AD41">
        <f t="shared" si="1"/>
        <v>1238.9101698757986</v>
      </c>
      <c r="AE41">
        <f>'IDT-1'!F41</f>
        <v>0</v>
      </c>
      <c r="AF41" s="24"/>
      <c r="AG41">
        <f t="shared" si="2"/>
        <v>1238.9101698757986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7.4623200000000001</v>
      </c>
      <c r="E42">
        <f>GT_NG!T42</f>
        <v>10.927750410509031</v>
      </c>
      <c r="F42">
        <f>GT_Spot!T42</f>
        <v>0</v>
      </c>
      <c r="G42">
        <f>PPCL_NG!T42</f>
        <v>30.498069742421368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564.25064238875723</v>
      </c>
      <c r="P42" s="36">
        <v>59.93</v>
      </c>
      <c r="Q42" s="36">
        <v>22.736932002158664</v>
      </c>
      <c r="R42" s="38">
        <v>23.199999999999996</v>
      </c>
      <c r="S42" s="38">
        <v>0</v>
      </c>
      <c r="T42" s="37">
        <f>SUMPRODUCT(LTA!J42:AN42,LTA!J$101:AN$101,LTA!J$105:AN$105)</f>
        <v>77.069999999999993</v>
      </c>
      <c r="U42" s="37">
        <f>SUMPRODUCT(LTA!J42:AP42,LTA!J$102:AP$102,LTA!J$105:AP$105)</f>
        <v>382.74715199999997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-32</v>
      </c>
      <c r="AA42" s="75">
        <f>STOA!J42</f>
        <v>4.8899999999999997</v>
      </c>
      <c r="AB42" s="75">
        <f>-STOA!P42</f>
        <v>0</v>
      </c>
      <c r="AC42">
        <f t="shared" si="0"/>
        <v>11.747445306296099</v>
      </c>
      <c r="AD42">
        <f t="shared" si="1"/>
        <v>1258.9054212375502</v>
      </c>
      <c r="AE42">
        <f>'IDT-1'!F42</f>
        <v>0</v>
      </c>
      <c r="AF42" s="24"/>
      <c r="AG42">
        <f t="shared" si="2"/>
        <v>1258.9054212375502</v>
      </c>
      <c r="AI42" s="34">
        <f>PXIL!J42</f>
        <v>0</v>
      </c>
      <c r="AJ42" s="34">
        <f>PXIL!P42</f>
        <v>0</v>
      </c>
      <c r="AK42" s="34">
        <f>RTM_IEX!J42</f>
        <v>19.329999999999998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7.4623200000000001</v>
      </c>
      <c r="E43">
        <f>GT_NG!T43</f>
        <v>10.927750410509031</v>
      </c>
      <c r="F43">
        <f>GT_Spot!T43</f>
        <v>0</v>
      </c>
      <c r="G43">
        <f>PPCL_NG!T43</f>
        <v>30.769999999999992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580.07465149515747</v>
      </c>
      <c r="P43" s="36">
        <v>59.93</v>
      </c>
      <c r="Q43" s="36">
        <v>22.736932002158664</v>
      </c>
      <c r="R43" s="38">
        <v>23.199999999999996</v>
      </c>
      <c r="S43" s="38">
        <v>0</v>
      </c>
      <c r="T43" s="37">
        <f>SUMPRODUCT(LTA!J43:AN43,LTA!J$101:AN$101,LTA!J$105:AN$105)</f>
        <v>79.599999999999994</v>
      </c>
      <c r="U43" s="37">
        <f>SUMPRODUCT(LTA!J43:AP43,LTA!J$102:AP$102,LTA!J$105:AP$105)</f>
        <v>389.09770999999995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-7</v>
      </c>
      <c r="AA43" s="75">
        <f>STOA!J43</f>
        <v>4.79</v>
      </c>
      <c r="AB43" s="75">
        <f>-STOA!P43</f>
        <v>0</v>
      </c>
      <c r="AC43">
        <f t="shared" si="0"/>
        <v>11.574301295044227</v>
      </c>
      <c r="AD43">
        <f t="shared" si="1"/>
        <v>1289.6250626127808</v>
      </c>
      <c r="AE43">
        <f>'IDT-1'!F43</f>
        <v>0</v>
      </c>
      <c r="AF43" s="24"/>
      <c r="AG43">
        <f t="shared" si="2"/>
        <v>1289.6250626127808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7.4623200000000001</v>
      </c>
      <c r="E44">
        <f>GT_NG!T44</f>
        <v>10.927750410509031</v>
      </c>
      <c r="F44">
        <f>GT_Spot!T44</f>
        <v>0</v>
      </c>
      <c r="G44">
        <f>PPCL_NG!T44</f>
        <v>30.769999999999992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580.08160157288353</v>
      </c>
      <c r="P44" s="36">
        <v>59.93</v>
      </c>
      <c r="Q44" s="36">
        <v>22.736932002158664</v>
      </c>
      <c r="R44" s="38">
        <v>23.199999999999996</v>
      </c>
      <c r="S44" s="38">
        <v>0</v>
      </c>
      <c r="T44" s="37">
        <f>SUMPRODUCT(LTA!J44:AN44,LTA!J$101:AN$101,LTA!J$105:AN$105)</f>
        <v>86.039999999999992</v>
      </c>
      <c r="U44" s="37">
        <f>SUMPRODUCT(LTA!J44:AP44,LTA!J$102:AP$102,LTA!J$105:AP$105)</f>
        <v>394.26646399999998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4.79</v>
      </c>
      <c r="AB44" s="75">
        <f>-STOA!P44</f>
        <v>0</v>
      </c>
      <c r="AC44">
        <f t="shared" si="0"/>
        <v>11.614372598272851</v>
      </c>
      <c r="AD44">
        <f t="shared" si="1"/>
        <v>1308.2006953872783</v>
      </c>
      <c r="AE44">
        <f>'IDT-1'!F44</f>
        <v>0</v>
      </c>
      <c r="AF44" s="24"/>
      <c r="AG44">
        <f t="shared" si="2"/>
        <v>1308.2006953872783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7.4623200000000001</v>
      </c>
      <c r="E45">
        <f>GT_NG!T45</f>
        <v>10.927750410509031</v>
      </c>
      <c r="F45">
        <f>GT_Spot!T45</f>
        <v>0</v>
      </c>
      <c r="G45">
        <f>PPCL_NG!T45</f>
        <v>30.769999999999992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580.08160157288353</v>
      </c>
      <c r="P45" s="36">
        <v>59.93</v>
      </c>
      <c r="Q45" s="36">
        <v>22.736932002158664</v>
      </c>
      <c r="R45" s="38">
        <v>23.199999999999996</v>
      </c>
      <c r="S45" s="38">
        <v>0</v>
      </c>
      <c r="T45" s="37">
        <f>SUMPRODUCT(LTA!J45:AN45,LTA!J$101:AN$101,LTA!J$105:AN$105)</f>
        <v>90.4</v>
      </c>
      <c r="U45" s="37">
        <f>SUMPRODUCT(LTA!J45:AP45,LTA!J$102:AP$102,LTA!J$105:AP$105)</f>
        <v>398.75383799999997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4.79</v>
      </c>
      <c r="AB45" s="75">
        <f>-STOA!P45</f>
        <v>0</v>
      </c>
      <c r="AC45">
        <f t="shared" si="0"/>
        <v>11.862333489472851</v>
      </c>
      <c r="AD45">
        <f t="shared" si="1"/>
        <v>1336.1301084960783</v>
      </c>
      <c r="AE45">
        <f>'IDT-1'!F45</f>
        <v>0</v>
      </c>
      <c r="AF45" s="24"/>
      <c r="AG45">
        <f t="shared" si="2"/>
        <v>1336.1301084960783</v>
      </c>
      <c r="AI45" s="34">
        <f>PXIL!J45</f>
        <v>0</v>
      </c>
      <c r="AJ45" s="34">
        <f>PXIL!P45</f>
        <v>0</v>
      </c>
      <c r="AK45" s="34">
        <f>RTM_IEX!J45</f>
        <v>19.329999999999998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7.4623200000000001</v>
      </c>
      <c r="E46">
        <f>GT_NG!T46</f>
        <v>10.927750410509031</v>
      </c>
      <c r="F46">
        <f>GT_Spot!T46</f>
        <v>0</v>
      </c>
      <c r="G46">
        <f>PPCL_NG!T46</f>
        <v>30.769999999999992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580.08160157288353</v>
      </c>
      <c r="P46" s="36">
        <v>59.93</v>
      </c>
      <c r="Q46" s="36">
        <v>22.736932002158664</v>
      </c>
      <c r="R46" s="38">
        <v>23.199999999999996</v>
      </c>
      <c r="S46" s="38">
        <v>0</v>
      </c>
      <c r="T46" s="37">
        <f>SUMPRODUCT(LTA!J46:AN46,LTA!J$101:AN$101,LTA!J$105:AN$105)</f>
        <v>90.460000000000008</v>
      </c>
      <c r="U46" s="37">
        <f>SUMPRODUCT(LTA!J46:AP46,LTA!J$102:AP$102,LTA!J$105:AP$105)</f>
        <v>402.58903399999997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4.79</v>
      </c>
      <c r="AB46" s="75">
        <f>-STOA!P46</f>
        <v>0</v>
      </c>
      <c r="AC46">
        <f t="shared" si="0"/>
        <v>11.89661121427285</v>
      </c>
      <c r="AD46">
        <f t="shared" si="1"/>
        <v>1339.9910267712783</v>
      </c>
      <c r="AE46">
        <f>'IDT-1'!F46</f>
        <v>0</v>
      </c>
      <c r="AF46" s="24"/>
      <c r="AG46">
        <f t="shared" si="2"/>
        <v>1339.9910267712783</v>
      </c>
      <c r="AI46" s="34">
        <f>PXIL!J46</f>
        <v>0</v>
      </c>
      <c r="AJ46" s="34">
        <f>PXIL!P46</f>
        <v>0</v>
      </c>
      <c r="AK46" s="34">
        <f>RTM_IEX!J46</f>
        <v>19.329999999999998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7.4623200000000001</v>
      </c>
      <c r="E47">
        <f>GT_NG!T47</f>
        <v>10.927750410509031</v>
      </c>
      <c r="F47">
        <f>GT_Spot!T47</f>
        <v>0</v>
      </c>
      <c r="G47">
        <f>PPCL_NG!T47</f>
        <v>30.769999999999992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582.91006727343847</v>
      </c>
      <c r="P47" s="36">
        <v>59.93</v>
      </c>
      <c r="Q47" s="36">
        <v>22.736932002158664</v>
      </c>
      <c r="R47" s="38">
        <v>23.199999999999996</v>
      </c>
      <c r="S47" s="38">
        <v>0</v>
      </c>
      <c r="T47" s="37">
        <f>SUMPRODUCT(LTA!J47:AN47,LTA!J$101:AN$101,LTA!J$105:AN$105)</f>
        <v>90.460000000000008</v>
      </c>
      <c r="U47" s="37">
        <f>SUMPRODUCT(LTA!J47:AP47,LTA!J$102:AP$102,LTA!J$105:AP$105)</f>
        <v>406.03939200000002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4.79</v>
      </c>
      <c r="AB47" s="75">
        <f>-STOA!P47</f>
        <v>0</v>
      </c>
      <c r="AC47">
        <f t="shared" si="0"/>
        <v>12.207064862837736</v>
      </c>
      <c r="AD47">
        <f t="shared" si="1"/>
        <v>1374.9593968232684</v>
      </c>
      <c r="AE47">
        <f>'IDT-1'!F47</f>
        <v>0</v>
      </c>
      <c r="AF47" s="24"/>
      <c r="AG47">
        <f t="shared" si="2"/>
        <v>1374.9593968232684</v>
      </c>
      <c r="AI47" s="34">
        <f>PXIL!J47</f>
        <v>0</v>
      </c>
      <c r="AJ47" s="34">
        <f>PXIL!P47</f>
        <v>0</v>
      </c>
      <c r="AK47" s="34">
        <f>RTM_IEX!J47</f>
        <v>48.33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7.4623200000000001</v>
      </c>
      <c r="E48">
        <f>GT_NG!T48</f>
        <v>10.927750410509031</v>
      </c>
      <c r="F48">
        <f>GT_Spot!T48</f>
        <v>0</v>
      </c>
      <c r="G48">
        <f>PPCL_NG!T48</f>
        <v>30.769999999999992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582.91428191423211</v>
      </c>
      <c r="P48" s="36">
        <v>59.93</v>
      </c>
      <c r="Q48" s="36">
        <v>22.736932002158664</v>
      </c>
      <c r="R48" s="38">
        <v>23.199999999999996</v>
      </c>
      <c r="S48" s="38">
        <v>0</v>
      </c>
      <c r="T48" s="37">
        <f>SUMPRODUCT(LTA!J48:AN48,LTA!J$101:AN$101,LTA!J$105:AN$105)</f>
        <v>91.460000000000008</v>
      </c>
      <c r="U48" s="37">
        <f>SUMPRODUCT(LTA!J48:AP48,LTA!J$102:AP$102,LTA!J$105:AP$105)</f>
        <v>408.61890199999999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4.79</v>
      </c>
      <c r="AB48" s="75">
        <f>-STOA!P48</f>
        <v>0</v>
      </c>
      <c r="AC48">
        <f t="shared" si="0"/>
        <v>12.23860163967672</v>
      </c>
      <c r="AD48">
        <f t="shared" si="1"/>
        <v>1378.5115846872229</v>
      </c>
      <c r="AE48">
        <f>'IDT-1'!F48</f>
        <v>0</v>
      </c>
      <c r="AF48" s="24"/>
      <c r="AG48">
        <f t="shared" si="2"/>
        <v>1378.5115846872229</v>
      </c>
      <c r="AI48" s="34">
        <f>PXIL!J48</f>
        <v>0</v>
      </c>
      <c r="AJ48" s="34">
        <f>PXIL!P48</f>
        <v>0</v>
      </c>
      <c r="AK48" s="34">
        <f>RTM_IEX!J48</f>
        <v>48.33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7.4623200000000001</v>
      </c>
      <c r="E49">
        <f>GT_NG!T49</f>
        <v>10.927750410509031</v>
      </c>
      <c r="F49">
        <f>GT_Spot!T49</f>
        <v>0</v>
      </c>
      <c r="G49">
        <f>PPCL_NG!T49</f>
        <v>30.769999999999992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624.03693917187854</v>
      </c>
      <c r="P49" s="36">
        <v>59.93</v>
      </c>
      <c r="Q49" s="36">
        <v>22.736932002158664</v>
      </c>
      <c r="R49" s="38">
        <v>23.199999999999996</v>
      </c>
      <c r="S49" s="38">
        <v>0</v>
      </c>
      <c r="T49" s="37">
        <f>SUMPRODUCT(LTA!J49:AN49,LTA!J$101:AN$101,LTA!J$105:AN$105)</f>
        <v>91.460000000000008</v>
      </c>
      <c r="U49" s="37">
        <f>SUMPRODUCT(LTA!J49:AP49,LTA!J$102:AP$102,LTA!J$105:AP$105)</f>
        <v>410.46836199999996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4.79</v>
      </c>
      <c r="AB49" s="75">
        <f>-STOA!P49</f>
        <v>0</v>
      </c>
      <c r="AC49">
        <f t="shared" si="0"/>
        <v>12.191452271544007</v>
      </c>
      <c r="AD49">
        <f t="shared" si="1"/>
        <v>1373.2008513130022</v>
      </c>
      <c r="AE49">
        <f>'IDT-1'!F49</f>
        <v>0</v>
      </c>
      <c r="AF49" s="24"/>
      <c r="AG49">
        <f t="shared" si="2"/>
        <v>1373.2008513130022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7.4623200000000001</v>
      </c>
      <c r="E50">
        <f>GT_NG!T50</f>
        <v>10.927750410509031</v>
      </c>
      <c r="F50">
        <f>GT_Spot!T50</f>
        <v>0</v>
      </c>
      <c r="G50">
        <f>PPCL_NG!T50</f>
        <v>30.769999999999992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624.03693917187854</v>
      </c>
      <c r="P50" s="36">
        <v>59.93</v>
      </c>
      <c r="Q50" s="36">
        <v>22.736932002158664</v>
      </c>
      <c r="R50" s="38">
        <v>23.199999999999996</v>
      </c>
      <c r="S50" s="38">
        <v>0</v>
      </c>
      <c r="T50" s="37">
        <f>SUMPRODUCT(LTA!J50:AN50,LTA!J$101:AN$101,LTA!J$105:AN$105)</f>
        <v>91.460000000000008</v>
      </c>
      <c r="U50" s="37">
        <f>SUMPRODUCT(LTA!J50:AP50,LTA!J$102:AP$102,LTA!J$105:AP$105)</f>
        <v>411.38335799999999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4.79</v>
      </c>
      <c r="AB50" s="75">
        <f>-STOA!P50</f>
        <v>0</v>
      </c>
      <c r="AC50">
        <f t="shared" si="0"/>
        <v>12.199504236344007</v>
      </c>
      <c r="AD50">
        <f t="shared" si="1"/>
        <v>1374.1077953482022</v>
      </c>
      <c r="AE50">
        <f>'IDT-1'!F50</f>
        <v>0</v>
      </c>
      <c r="AF50" s="24"/>
      <c r="AG50">
        <f t="shared" si="2"/>
        <v>1374.1077953482022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7.4623200000000001</v>
      </c>
      <c r="E51">
        <f>GT_NG!T51</f>
        <v>10.928792569659441</v>
      </c>
      <c r="F51">
        <f>GT_Spot!T51</f>
        <v>0</v>
      </c>
      <c r="G51">
        <f>PPCL_NG!T51</f>
        <v>30.769999999999992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625.05935884407177</v>
      </c>
      <c r="P51" s="36">
        <v>59.93</v>
      </c>
      <c r="Q51" s="36">
        <v>22.736932002158664</v>
      </c>
      <c r="R51" s="38">
        <v>23.199999999999996</v>
      </c>
      <c r="S51" s="38">
        <v>0</v>
      </c>
      <c r="T51" s="37">
        <f>SUMPRODUCT(LTA!J51:AN51,LTA!J$101:AN$101,LTA!J$105:AN$105)</f>
        <v>91.460000000000008</v>
      </c>
      <c r="U51" s="37">
        <f>SUMPRODUCT(LTA!J51:AP51,LTA!J$102:AP$102,LTA!J$105:AP$105)</f>
        <v>411.64669199999992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4.79</v>
      </c>
      <c r="AB51" s="75">
        <f>-STOA!P51</f>
        <v>0</v>
      </c>
      <c r="AC51">
        <f t="shared" si="0"/>
        <v>12.21082803965983</v>
      </c>
      <c r="AD51">
        <f t="shared" si="1"/>
        <v>1375.3832673762299</v>
      </c>
      <c r="AE51">
        <f>'IDT-1'!F51</f>
        <v>0</v>
      </c>
      <c r="AF51" s="24"/>
      <c r="AG51">
        <f t="shared" si="2"/>
        <v>1375.3832673762299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7.4623200000000001</v>
      </c>
      <c r="E52">
        <f>GT_NG!T52</f>
        <v>10.928792569659441</v>
      </c>
      <c r="F52">
        <f>GT_Spot!T52</f>
        <v>0</v>
      </c>
      <c r="G52">
        <f>PPCL_NG!T52</f>
        <v>30.769999999999992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625.05947006312942</v>
      </c>
      <c r="P52" s="36">
        <v>59.93</v>
      </c>
      <c r="Q52" s="36">
        <v>22.736932002158664</v>
      </c>
      <c r="R52" s="38">
        <v>23.199999999999996</v>
      </c>
      <c r="S52" s="38">
        <v>0</v>
      </c>
      <c r="T52" s="37">
        <f>SUMPRODUCT(LTA!J52:AN52,LTA!J$101:AN$101,LTA!J$105:AN$105)</f>
        <v>91.460000000000008</v>
      </c>
      <c r="U52" s="37">
        <f>SUMPRODUCT(LTA!J52:AP52,LTA!J$102:AP$102,LTA!J$105:AP$105)</f>
        <v>409.43707399999994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4.79</v>
      </c>
      <c r="AB52" s="75">
        <f>-STOA!P52</f>
        <v>0</v>
      </c>
      <c r="AC52">
        <f t="shared" si="0"/>
        <v>12.191384379987538</v>
      </c>
      <c r="AD52">
        <f t="shared" si="1"/>
        <v>1373.1932042549599</v>
      </c>
      <c r="AE52">
        <f>'IDT-1'!F52</f>
        <v>0</v>
      </c>
      <c r="AF52" s="24"/>
      <c r="AG52">
        <f t="shared" si="2"/>
        <v>1373.1932042549599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7.4623200000000001</v>
      </c>
      <c r="E53">
        <f>GT_NG!T53</f>
        <v>10.928792569659441</v>
      </c>
      <c r="F53">
        <f>GT_Spot!T53</f>
        <v>0</v>
      </c>
      <c r="G53">
        <f>PPCL_NG!T53</f>
        <v>30.769999999999992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601.36645782445157</v>
      </c>
      <c r="P53" s="36">
        <v>59.93</v>
      </c>
      <c r="Q53" s="36">
        <v>22.736932002158664</v>
      </c>
      <c r="R53" s="38">
        <v>23.199999999999996</v>
      </c>
      <c r="S53" s="38">
        <v>0</v>
      </c>
      <c r="T53" s="37">
        <f>SUMPRODUCT(LTA!J53:AN53,LTA!J$101:AN$101,LTA!J$105:AN$105)</f>
        <v>91.460000000000008</v>
      </c>
      <c r="U53" s="37">
        <f>SUMPRODUCT(LTA!J53:AP53,LTA!J$102:AP$102,LTA!J$105:AP$105)</f>
        <v>406.21511999999996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4.79</v>
      </c>
      <c r="AB53" s="75">
        <f>-STOA!P53</f>
        <v>0</v>
      </c>
      <c r="AC53">
        <f t="shared" si="0"/>
        <v>11.954532677087174</v>
      </c>
      <c r="AD53">
        <f t="shared" si="1"/>
        <v>1346.5150897191825</v>
      </c>
      <c r="AE53">
        <f>'IDT-1'!F53</f>
        <v>0</v>
      </c>
      <c r="AF53" s="24"/>
      <c r="AG53">
        <f t="shared" si="2"/>
        <v>1346.5150897191825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7.4623200000000001</v>
      </c>
      <c r="E54">
        <f>GT_NG!T54</f>
        <v>10.928792569659441</v>
      </c>
      <c r="F54">
        <f>GT_Spot!T54</f>
        <v>0</v>
      </c>
      <c r="G54">
        <f>PPCL_NG!T54</f>
        <v>30.769999999999992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572.37210542531341</v>
      </c>
      <c r="P54" s="36">
        <v>59.93</v>
      </c>
      <c r="Q54" s="36">
        <v>22.736932002158664</v>
      </c>
      <c r="R54" s="38">
        <v>23.199999999999996</v>
      </c>
      <c r="S54" s="38">
        <v>0</v>
      </c>
      <c r="T54" s="37">
        <f>SUMPRODUCT(LTA!J54:AN54,LTA!J$101:AN$101,LTA!J$105:AN$105)</f>
        <v>91.460000000000008</v>
      </c>
      <c r="U54" s="37">
        <f>SUMPRODUCT(LTA!J54:AP54,LTA!J$102:AP$102,LTA!J$105:AP$105)</f>
        <v>402.36045599999994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4.79</v>
      </c>
      <c r="AB54" s="75">
        <f>-STOA!P54</f>
        <v>0</v>
      </c>
      <c r="AC54">
        <f t="shared" si="0"/>
        <v>11.665461332774758</v>
      </c>
      <c r="AD54">
        <f t="shared" si="1"/>
        <v>1313.9551446643566</v>
      </c>
      <c r="AE54">
        <f>'IDT-1'!F54</f>
        <v>0</v>
      </c>
      <c r="AF54" s="24"/>
      <c r="AG54">
        <f t="shared" si="2"/>
        <v>1313.9551446643566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7.4623200000000001</v>
      </c>
      <c r="E55">
        <f>GT_NG!T55</f>
        <v>10.928792569659441</v>
      </c>
      <c r="F55">
        <f>GT_Spot!T55</f>
        <v>0</v>
      </c>
      <c r="G55">
        <f>PPCL_NG!T55</f>
        <v>30.769999999999992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546.01351313467012</v>
      </c>
      <c r="P55" s="36">
        <v>59.93</v>
      </c>
      <c r="Q55" s="36">
        <v>22.736932002158664</v>
      </c>
      <c r="R55" s="38">
        <v>23.199999999999996</v>
      </c>
      <c r="S55" s="38">
        <v>0</v>
      </c>
      <c r="T55" s="37">
        <f>SUMPRODUCT(LTA!J55:AN55,LTA!J$101:AN$101,LTA!J$105:AN$105)</f>
        <v>93.460000000000008</v>
      </c>
      <c r="U55" s="37">
        <f>SUMPRODUCT(LTA!J55:AP55,LTA!J$102:AP$102,LTA!J$105:AP$105)</f>
        <v>397.46037199999995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-63</v>
      </c>
      <c r="AA55" s="75">
        <f>STOA!J55</f>
        <v>4.71</v>
      </c>
      <c r="AB55" s="75">
        <f>-STOA!P55</f>
        <v>0</v>
      </c>
      <c r="AC55">
        <f t="shared" si="0"/>
        <v>12.321728116203214</v>
      </c>
      <c r="AD55">
        <f t="shared" si="1"/>
        <v>1180.9602015902849</v>
      </c>
      <c r="AE55">
        <f>'IDT-1'!F55</f>
        <v>0</v>
      </c>
      <c r="AF55" s="24"/>
      <c r="AG55">
        <f t="shared" si="2"/>
        <v>1180.9602015902849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7.4623200000000001</v>
      </c>
      <c r="E56">
        <f>GT_NG!T56</f>
        <v>10.928792569659441</v>
      </c>
      <c r="F56">
        <f>GT_Spot!T56</f>
        <v>0</v>
      </c>
      <c r="G56">
        <f>PPCL_NG!T56</f>
        <v>30.769999999999992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546.01351313467012</v>
      </c>
      <c r="P56" s="36">
        <v>59.93</v>
      </c>
      <c r="Q56" s="36">
        <v>22.736932002158664</v>
      </c>
      <c r="R56" s="38">
        <v>23.199999999999996</v>
      </c>
      <c r="S56" s="38">
        <v>0</v>
      </c>
      <c r="T56" s="37">
        <f>SUMPRODUCT(LTA!J56:AN56,LTA!J$101:AN$101,LTA!J$105:AN$105)</f>
        <v>95.460000000000008</v>
      </c>
      <c r="U56" s="37">
        <f>SUMPRODUCT(LTA!J56:AP56,LTA!J$102:AP$102,LTA!J$105:AP$105)</f>
        <v>391.43502599999999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-55</v>
      </c>
      <c r="AA56" s="75">
        <f>STOA!J56</f>
        <v>4.71</v>
      </c>
      <c r="AB56" s="75">
        <f>-STOA!P56</f>
        <v>0</v>
      </c>
      <c r="AC56">
        <f t="shared" si="0"/>
        <v>12.526014514502489</v>
      </c>
      <c r="AD56">
        <f t="shared" si="1"/>
        <v>1149.7305691919858</v>
      </c>
      <c r="AE56">
        <f>'IDT-1'!F56</f>
        <v>0</v>
      </c>
      <c r="AF56" s="24"/>
      <c r="AG56">
        <f t="shared" si="2"/>
        <v>1149.7305691919858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7.3118699999999999</v>
      </c>
      <c r="E57">
        <f>GT_NG!T57</f>
        <v>10.928792569659441</v>
      </c>
      <c r="F57">
        <f>GT_Spot!T57</f>
        <v>0</v>
      </c>
      <c r="G57">
        <f>PPCL_NG!T57</f>
        <v>30.769999999999992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547.91269900037025</v>
      </c>
      <c r="P57" s="36">
        <v>59.93</v>
      </c>
      <c r="Q57" s="36">
        <v>22.736932002158664</v>
      </c>
      <c r="R57" s="38">
        <v>23.199999999999996</v>
      </c>
      <c r="S57" s="38">
        <v>0</v>
      </c>
      <c r="T57" s="37">
        <f>SUMPRODUCT(LTA!J57:AN57,LTA!J$101:AN$101,LTA!J$105:AN$105)</f>
        <v>95.460000000000008</v>
      </c>
      <c r="U57" s="37">
        <f>SUMPRODUCT(LTA!J57:AP57,LTA!J$102:AP$102,LTA!J$105:AP$105)</f>
        <v>385.55568999999997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-16</v>
      </c>
      <c r="AA57" s="75">
        <f>STOA!J57</f>
        <v>4.71</v>
      </c>
      <c r="AB57" s="75">
        <f>-STOA!P57</f>
        <v>0</v>
      </c>
      <c r="AC57">
        <f t="shared" si="0"/>
        <v>11.877074434289174</v>
      </c>
      <c r="AD57">
        <f t="shared" si="1"/>
        <v>1215.2489091378993</v>
      </c>
      <c r="AE57">
        <f>'IDT-1'!F57</f>
        <v>0</v>
      </c>
      <c r="AF57" s="24"/>
      <c r="AG57">
        <f t="shared" si="2"/>
        <v>1215.2489091378993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7.3118699999999999</v>
      </c>
      <c r="E58">
        <f>GT_NG!T58</f>
        <v>10.928792569659441</v>
      </c>
      <c r="F58">
        <f>GT_Spot!T58</f>
        <v>0</v>
      </c>
      <c r="G58">
        <f>PPCL_NG!T58</f>
        <v>30.769999999999992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547.91269900037025</v>
      </c>
      <c r="P58" s="36">
        <v>59.93</v>
      </c>
      <c r="Q58" s="36">
        <v>22.736932002158664</v>
      </c>
      <c r="R58" s="38">
        <v>23.199999999999996</v>
      </c>
      <c r="S58" s="38">
        <v>0</v>
      </c>
      <c r="T58" s="37">
        <f>SUMPRODUCT(LTA!J58:AN58,LTA!J$101:AN$101,LTA!J$105:AN$105)</f>
        <v>90.460000000000008</v>
      </c>
      <c r="U58" s="37">
        <f>SUMPRODUCT(LTA!J58:AP58,LTA!J$102:AP$102,LTA!J$105:AP$105)</f>
        <v>379.37459999999999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4.71</v>
      </c>
      <c r="AB58" s="75">
        <f>-STOA!P58</f>
        <v>0</v>
      </c>
      <c r="AC58">
        <f t="shared" si="0"/>
        <v>11.23711506343526</v>
      </c>
      <c r="AD58">
        <f t="shared" si="1"/>
        <v>1265.7077785087531</v>
      </c>
      <c r="AE58">
        <f>'IDT-1'!F58</f>
        <v>0</v>
      </c>
      <c r="AF58" s="24"/>
      <c r="AG58">
        <f t="shared" si="2"/>
        <v>1265.7077785087531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7.3118699999999999</v>
      </c>
      <c r="E59">
        <f>GT_NG!T59</f>
        <v>10.928792569659441</v>
      </c>
      <c r="F59">
        <f>GT_Spot!T59</f>
        <v>0</v>
      </c>
      <c r="G59">
        <f>PPCL_NG!T59</f>
        <v>30.769999999999992</v>
      </c>
      <c r="H59">
        <f>PPCL_Spot!T59</f>
        <v>0</v>
      </c>
      <c r="I59">
        <f>Bawana_NG!T59</f>
        <v>69.610000000000014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588.50666084478121</v>
      </c>
      <c r="P59" s="36">
        <v>59.93</v>
      </c>
      <c r="Q59" s="36">
        <v>22.736932002158664</v>
      </c>
      <c r="R59" s="38">
        <v>23.199999999999996</v>
      </c>
      <c r="S59" s="38">
        <v>0</v>
      </c>
      <c r="T59" s="37">
        <f>SUMPRODUCT(LTA!J59:AN59,LTA!J$101:AN$101,LTA!J$105:AN$105)</f>
        <v>82.210000000000008</v>
      </c>
      <c r="U59" s="37">
        <f>SUMPRODUCT(LTA!J59:AP59,LTA!J$102:AP$102,LTA!J$105:AP$105)</f>
        <v>372.94468199999994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4.71</v>
      </c>
      <c r="AB59" s="75">
        <f>-STOA!P59</f>
        <v>0</v>
      </c>
      <c r="AC59">
        <f t="shared" si="0"/>
        <v>11.553939924488029</v>
      </c>
      <c r="AD59">
        <f t="shared" si="1"/>
        <v>1281.3049974921114</v>
      </c>
      <c r="AE59">
        <f>'IDT-1'!F59</f>
        <v>0</v>
      </c>
      <c r="AF59" s="24"/>
      <c r="AG59">
        <f t="shared" si="2"/>
        <v>1281.3049974921114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7.3118699999999999</v>
      </c>
      <c r="E60">
        <f>GT_NG!T60</f>
        <v>10.783281733746129</v>
      </c>
      <c r="F60">
        <f>GT_Spot!T60</f>
        <v>0</v>
      </c>
      <c r="G60">
        <f>PPCL_NG!T60</f>
        <v>30.769999999999992</v>
      </c>
      <c r="H60">
        <f>PPCL_Spot!T60</f>
        <v>0</v>
      </c>
      <c r="I60">
        <f>Bawana_NG!T60</f>
        <v>69.610000000000014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634.53208064700971</v>
      </c>
      <c r="P60" s="36">
        <v>59.93</v>
      </c>
      <c r="Q60" s="36">
        <v>22.736932002158664</v>
      </c>
      <c r="R60" s="38">
        <v>23.199999999999996</v>
      </c>
      <c r="S60" s="38">
        <v>0</v>
      </c>
      <c r="T60" s="37">
        <f>SUMPRODUCT(LTA!J60:AN60,LTA!J$101:AN$101,LTA!J$105:AN$105)</f>
        <v>77.760000000000005</v>
      </c>
      <c r="U60" s="37">
        <f>SUMPRODUCT(LTA!J60:AP60,LTA!J$102:AP$102,LTA!J$105:AP$105)</f>
        <v>365.60524599999997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-13</v>
      </c>
      <c r="AA60" s="75">
        <f>STOA!J60</f>
        <v>4.71</v>
      </c>
      <c r="AB60" s="75">
        <f>-STOA!P60</f>
        <v>0</v>
      </c>
      <c r="AC60">
        <f t="shared" si="0"/>
        <v>11.933839234291359</v>
      </c>
      <c r="AD60">
        <f t="shared" si="1"/>
        <v>1306.0155711486232</v>
      </c>
      <c r="AE60">
        <f>'IDT-1'!F60</f>
        <v>0</v>
      </c>
      <c r="AF60" s="24"/>
      <c r="AG60">
        <f t="shared" si="2"/>
        <v>1306.0155711486232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7.3118699999999999</v>
      </c>
      <c r="E61">
        <f>GT_NG!T61</f>
        <v>10.926730379380247</v>
      </c>
      <c r="F61">
        <f>GT_Spot!T61</f>
        <v>0</v>
      </c>
      <c r="G61">
        <f>PPCL_NG!T61</f>
        <v>30.769999999999992</v>
      </c>
      <c r="H61">
        <f>PPCL_Spot!T61</f>
        <v>0</v>
      </c>
      <c r="I61">
        <f>Bawana_NG!T61</f>
        <v>69.610000000000014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637.07007787342411</v>
      </c>
      <c r="P61" s="36">
        <v>59.93</v>
      </c>
      <c r="Q61" s="36">
        <v>22.736932002158664</v>
      </c>
      <c r="R61" s="38">
        <v>23.199999999999996</v>
      </c>
      <c r="S61" s="38">
        <v>0</v>
      </c>
      <c r="T61" s="37">
        <f>SUMPRODUCT(LTA!J61:AN61,LTA!J$101:AN$101,LTA!J$105:AN$105)</f>
        <v>74.289999999999992</v>
      </c>
      <c r="U61" s="37">
        <f>SUMPRODUCT(LTA!J61:AP61,LTA!J$102:AP$102,LTA!J$105:AP$105)</f>
        <v>357.73043999999993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-241</v>
      </c>
      <c r="AA61" s="75">
        <f>STOA!J61</f>
        <v>4.71</v>
      </c>
      <c r="AB61" s="75">
        <f>-STOA!P61</f>
        <v>0</v>
      </c>
      <c r="AC61">
        <f t="shared" si="0"/>
        <v>15.762609975092747</v>
      </c>
      <c r="AD61">
        <f t="shared" si="1"/>
        <v>1291.3034402798701</v>
      </c>
      <c r="AE61">
        <f>'IDT-1'!F61</f>
        <v>0</v>
      </c>
      <c r="AF61" s="24"/>
      <c r="AG61">
        <f t="shared" si="2"/>
        <v>1291.3034402798701</v>
      </c>
      <c r="AI61" s="34">
        <f>PXIL!J61</f>
        <v>0</v>
      </c>
      <c r="AJ61" s="34">
        <f>PXIL!P61</f>
        <v>0</v>
      </c>
      <c r="AK61" s="34">
        <f>RTM_IEX!J61</f>
        <v>179.78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7.3118699999999999</v>
      </c>
      <c r="E62">
        <f>GT_NG!T62</f>
        <v>10.926730379380247</v>
      </c>
      <c r="F62">
        <f>GT_Spot!T62</f>
        <v>0</v>
      </c>
      <c r="G62">
        <f>PPCL_NG!T62</f>
        <v>30.498081881642666</v>
      </c>
      <c r="H62">
        <f>PPCL_Spot!T62</f>
        <v>0</v>
      </c>
      <c r="I62">
        <f>Bawana_NG!T62</f>
        <v>69.610000000000014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638.69870758910304</v>
      </c>
      <c r="P62" s="36">
        <v>59.93</v>
      </c>
      <c r="Q62" s="36">
        <v>22.736932002158664</v>
      </c>
      <c r="R62" s="38">
        <v>23.199999999999996</v>
      </c>
      <c r="S62" s="38">
        <v>0</v>
      </c>
      <c r="T62" s="37">
        <f>SUMPRODUCT(LTA!J62:AN62,LTA!J$101:AN$101,LTA!J$105:AN$105)</f>
        <v>68.819999999999993</v>
      </c>
      <c r="U62" s="37">
        <f>SUMPRODUCT(LTA!J62:AP62,LTA!J$102:AP$102,LTA!J$105:AP$105)</f>
        <v>346.44873399999994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-204</v>
      </c>
      <c r="AA62" s="75">
        <f>STOA!J62</f>
        <v>4.71</v>
      </c>
      <c r="AB62" s="75">
        <f>-STOA!P62</f>
        <v>0</v>
      </c>
      <c r="AC62">
        <f t="shared" si="0"/>
        <v>15.205011306027952</v>
      </c>
      <c r="AD62">
        <f t="shared" si="1"/>
        <v>1302.8260445462568</v>
      </c>
      <c r="AE62">
        <f>'IDT-1'!F62</f>
        <v>0</v>
      </c>
      <c r="AF62" s="24"/>
      <c r="AG62">
        <f t="shared" si="2"/>
        <v>1302.8260445462568</v>
      </c>
      <c r="AI62" s="34">
        <f>PXIL!J62</f>
        <v>0</v>
      </c>
      <c r="AJ62" s="34">
        <f>PXIL!P62</f>
        <v>0</v>
      </c>
      <c r="AK62" s="34">
        <f>RTM_IEX!J62</f>
        <v>169.14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7.3118699999999999</v>
      </c>
      <c r="E63">
        <f>GT_NG!T63</f>
        <v>10.926730379380247</v>
      </c>
      <c r="F63">
        <f>GT_Spot!T63</f>
        <v>0</v>
      </c>
      <c r="G63">
        <f>PPCL_NG!T63</f>
        <v>30.498081881642666</v>
      </c>
      <c r="H63">
        <f>PPCL_Spot!T63</f>
        <v>0</v>
      </c>
      <c r="I63">
        <f>Bawana_NG!T63</f>
        <v>69.610000000000014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553.18478653940315</v>
      </c>
      <c r="P63" s="36">
        <v>59.93</v>
      </c>
      <c r="Q63" s="36">
        <v>22.736932002158664</v>
      </c>
      <c r="R63" s="38">
        <v>23.7</v>
      </c>
      <c r="S63" s="38">
        <v>0</v>
      </c>
      <c r="T63" s="37">
        <f>SUMPRODUCT(LTA!J63:AN63,LTA!J$101:AN$101,LTA!J$105:AN$105)</f>
        <v>66.19</v>
      </c>
      <c r="U63" s="37">
        <f>SUMPRODUCT(LTA!J63:AP63,LTA!J$102:AP$102,LTA!J$105:AP$105)</f>
        <v>343.25475999999992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-190</v>
      </c>
      <c r="AA63" s="75">
        <f>STOA!J63</f>
        <v>4.79</v>
      </c>
      <c r="AB63" s="75">
        <f>-STOA!P63</f>
        <v>0</v>
      </c>
      <c r="AC63">
        <f t="shared" si="0"/>
        <v>15.004968044279856</v>
      </c>
      <c r="AD63">
        <f t="shared" si="1"/>
        <v>1308.4181927583049</v>
      </c>
      <c r="AE63">
        <f>'IDT-1'!F63</f>
        <v>0</v>
      </c>
      <c r="AF63" s="24"/>
      <c r="AG63">
        <f t="shared" si="2"/>
        <v>1308.4181927583049</v>
      </c>
      <c r="AI63" s="34">
        <f>PXIL!J63</f>
        <v>0</v>
      </c>
      <c r="AJ63" s="34">
        <f>PXIL!P63</f>
        <v>0</v>
      </c>
      <c r="AK63" s="34">
        <f>RTM_IEX!J63</f>
        <v>251.29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7.3118699999999999</v>
      </c>
      <c r="E64">
        <f>GT_NG!T64</f>
        <v>10.926730379380247</v>
      </c>
      <c r="F64">
        <f>GT_Spot!T64</f>
        <v>0</v>
      </c>
      <c r="G64">
        <f>PPCL_NG!T64</f>
        <v>30.498081881642666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553.18478653940315</v>
      </c>
      <c r="P64" s="36">
        <v>59.93</v>
      </c>
      <c r="Q64" s="36">
        <v>22.736932002158664</v>
      </c>
      <c r="R64" s="38">
        <v>23.7</v>
      </c>
      <c r="S64" s="38">
        <v>0</v>
      </c>
      <c r="T64" s="37">
        <f>SUMPRODUCT(LTA!J64:AN64,LTA!J$101:AN$101,LTA!J$105:AN$105)</f>
        <v>59.33</v>
      </c>
      <c r="U64" s="37">
        <f>SUMPRODUCT(LTA!J64:AP64,LTA!J$102:AP$102,LTA!J$105:AP$105)</f>
        <v>334.44548999999995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-167</v>
      </c>
      <c r="AA64" s="75">
        <f>STOA!J64</f>
        <v>4.79</v>
      </c>
      <c r="AB64" s="75">
        <f>-STOA!P64</f>
        <v>0</v>
      </c>
      <c r="AC64">
        <f t="shared" si="0"/>
        <v>14.620377535269364</v>
      </c>
      <c r="AD64">
        <f t="shared" si="1"/>
        <v>1311.3035132673153</v>
      </c>
      <c r="AE64">
        <f>'IDT-1'!F64</f>
        <v>-8.0730000000000004</v>
      </c>
      <c r="AF64" s="24"/>
      <c r="AG64">
        <f t="shared" si="2"/>
        <v>1303.2305132673152</v>
      </c>
      <c r="AI64" s="34">
        <f>PXIL!J64</f>
        <v>0</v>
      </c>
      <c r="AJ64" s="34">
        <f>PXIL!P64</f>
        <v>0</v>
      </c>
      <c r="AK64" s="34">
        <f>RTM_IEX!J64</f>
        <v>246.46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7.3118699999999999</v>
      </c>
      <c r="E65">
        <f>GT_NG!T65</f>
        <v>10.926730379380247</v>
      </c>
      <c r="F65">
        <f>GT_Spot!T65</f>
        <v>0</v>
      </c>
      <c r="G65">
        <f>PPCL_NG!T65</f>
        <v>30.498081881642666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561.12694097577833</v>
      </c>
      <c r="P65" s="36">
        <v>59.93</v>
      </c>
      <c r="Q65" s="36">
        <v>22.736932002158664</v>
      </c>
      <c r="R65" s="38">
        <v>23.7</v>
      </c>
      <c r="S65" s="38">
        <v>0</v>
      </c>
      <c r="T65" s="37">
        <f>SUMPRODUCT(LTA!J65:AN65,LTA!J$101:AN$101,LTA!J$105:AN$105)</f>
        <v>52.51</v>
      </c>
      <c r="U65" s="37">
        <f>SUMPRODUCT(LTA!J65:AP65,LTA!J$102:AP$102,LTA!J$105:AP$105)</f>
        <v>325.19818999999995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-135</v>
      </c>
      <c r="AA65" s="75">
        <f>STOA!J65</f>
        <v>4.79</v>
      </c>
      <c r="AB65" s="75">
        <f>-STOA!P65</f>
        <v>0</v>
      </c>
      <c r="AC65">
        <f t="shared" si="0"/>
        <v>14.307368173599215</v>
      </c>
      <c r="AD65">
        <f t="shared" si="1"/>
        <v>1340.3313770653606</v>
      </c>
      <c r="AE65">
        <f>'IDT-1'!F65</f>
        <v>-25.949000000000002</v>
      </c>
      <c r="AF65" s="24"/>
      <c r="AG65">
        <f t="shared" si="2"/>
        <v>1314.3823770653605</v>
      </c>
      <c r="AI65" s="34">
        <f>PXIL!J65</f>
        <v>0</v>
      </c>
      <c r="AJ65" s="34">
        <f>PXIL!P65</f>
        <v>0</v>
      </c>
      <c r="AK65" s="34">
        <f>RTM_IEX!J65</f>
        <v>251.3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7.3118699999999999</v>
      </c>
      <c r="E66">
        <f>GT_NG!T66</f>
        <v>10.926730379380247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565.74150473736552</v>
      </c>
      <c r="P66" s="36">
        <v>59.93</v>
      </c>
      <c r="Q66" s="36">
        <v>22.736932002158664</v>
      </c>
      <c r="R66" s="38">
        <v>23.7</v>
      </c>
      <c r="S66" s="38">
        <v>0</v>
      </c>
      <c r="T66" s="37">
        <f>SUMPRODUCT(LTA!J66:AN66,LTA!J$101:AN$101,LTA!J$105:AN$105)</f>
        <v>46.64</v>
      </c>
      <c r="U66" s="37">
        <f>SUMPRODUCT(LTA!J66:AP66,LTA!J$102:AP$102,LTA!J$105:AP$105)</f>
        <v>315.7562099999999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-157</v>
      </c>
      <c r="AA66" s="75">
        <f>STOA!J66</f>
        <v>4.79</v>
      </c>
      <c r="AB66" s="75">
        <f>-STOA!P66</f>
        <v>0</v>
      </c>
      <c r="AC66">
        <f t="shared" si="0"/>
        <v>14.659190595631022</v>
      </c>
      <c r="AD66">
        <f t="shared" si="1"/>
        <v>1335.764056523273</v>
      </c>
      <c r="AE66">
        <f>'IDT-1'!F66</f>
        <v>-38.058</v>
      </c>
      <c r="AF66" s="24"/>
      <c r="AG66">
        <f t="shared" si="2"/>
        <v>1297.706056523273</v>
      </c>
      <c r="AI66" s="34">
        <f>PXIL!J66</f>
        <v>0</v>
      </c>
      <c r="AJ66" s="34">
        <f>PXIL!P66</f>
        <v>0</v>
      </c>
      <c r="AK66" s="34">
        <f>RTM_IEX!J66</f>
        <v>280.27999999999997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7.3118699999999999</v>
      </c>
      <c r="E67">
        <f>GT_NG!T67</f>
        <v>10.926730379380247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572.46264789461793</v>
      </c>
      <c r="P67" s="36">
        <v>59.93</v>
      </c>
      <c r="Q67" s="36">
        <v>22.736932002158664</v>
      </c>
      <c r="R67" s="38">
        <v>23.7</v>
      </c>
      <c r="S67" s="38">
        <v>0</v>
      </c>
      <c r="T67" s="37">
        <f>SUMPRODUCT(LTA!J67:AN67,LTA!J$101:AN$101,LTA!J$105:AN$105)</f>
        <v>38.69</v>
      </c>
      <c r="U67" s="37">
        <f>SUMPRODUCT(LTA!J67:AP67,LTA!J$102:AP$102,LTA!J$105:AP$105)</f>
        <v>305.83072199999992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-121</v>
      </c>
      <c r="AA67" s="75">
        <f>STOA!J67</f>
        <v>4.8899999999999997</v>
      </c>
      <c r="AB67" s="75">
        <f>-STOA!P67</f>
        <v>0</v>
      </c>
      <c r="AC67">
        <f t="shared" si="0"/>
        <v>14.157291770215815</v>
      </c>
      <c r="AD67">
        <f t="shared" si="1"/>
        <v>1351.5516105059412</v>
      </c>
      <c r="AE67">
        <f>'IDT-1'!F67</f>
        <v>-57.087000000000003</v>
      </c>
      <c r="AF67" s="24"/>
      <c r="AG67">
        <f t="shared" si="2"/>
        <v>1294.4646105059412</v>
      </c>
      <c r="AI67" s="34">
        <f>PXIL!J67</f>
        <v>0</v>
      </c>
      <c r="AJ67" s="34">
        <f>PXIL!P67</f>
        <v>0</v>
      </c>
      <c r="AK67" s="34">
        <f>RTM_IEX!J67</f>
        <v>270.62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7.3118699999999999</v>
      </c>
      <c r="E68">
        <f>GT_NG!T68</f>
        <v>10.926730379380247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578.26750485760545</v>
      </c>
      <c r="P68" s="36">
        <v>59.93</v>
      </c>
      <c r="Q68" s="36">
        <v>22.736932002158664</v>
      </c>
      <c r="R68" s="38">
        <v>23.7</v>
      </c>
      <c r="S68" s="38">
        <v>0</v>
      </c>
      <c r="T68" s="37">
        <f>SUMPRODUCT(LTA!J68:AN68,LTA!J$101:AN$101,LTA!J$105:AN$105)</f>
        <v>30.740000000000002</v>
      </c>
      <c r="U68" s="37">
        <f>SUMPRODUCT(LTA!J68:AP68,LTA!J$102:AP$102,LTA!J$105:AP$105)</f>
        <v>296.04805199999993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-90</v>
      </c>
      <c r="AA68" s="75">
        <f>STOA!J68</f>
        <v>4.8899999999999997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13.466641062302051</v>
      </c>
      <c r="AD68">
        <f t="shared" ref="AD68:AD98" si="4">SUM(B68:AB68,AI68:AR68)-AC68</f>
        <v>1336.0344481768425</v>
      </c>
      <c r="AE68">
        <f>'IDT-1'!F68</f>
        <v>-73.233000000000004</v>
      </c>
      <c r="AF68" s="24"/>
      <c r="AG68">
        <f t="shared" ref="AG68:AG98" si="5">SUM(AD68:AF68)</f>
        <v>1262.8014481768425</v>
      </c>
      <c r="AI68" s="34">
        <f>PXIL!J68</f>
        <v>0</v>
      </c>
      <c r="AJ68" s="34">
        <f>PXIL!P68</f>
        <v>0</v>
      </c>
      <c r="AK68" s="34">
        <f>RTM_IEX!J68</f>
        <v>235.34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7.3118699999999999</v>
      </c>
      <c r="E69">
        <f>GT_NG!T69</f>
        <v>10.926730379380247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581.71171970595799</v>
      </c>
      <c r="P69" s="36">
        <v>59.93</v>
      </c>
      <c r="Q69" s="36">
        <v>22.736932002158664</v>
      </c>
      <c r="R69" s="38">
        <v>22.069999999999997</v>
      </c>
      <c r="S69" s="38">
        <v>0</v>
      </c>
      <c r="T69" s="37">
        <f>SUMPRODUCT(LTA!J69:AN69,LTA!J$101:AN$101,LTA!J$105:AN$105)</f>
        <v>22.73</v>
      </c>
      <c r="U69" s="37">
        <f>SUMPRODUCT(LTA!J69:AP69,LTA!J$102:AP$102,LTA!J$105:AP$105)</f>
        <v>366.490702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-46</v>
      </c>
      <c r="AA69" s="75">
        <f>STOA!J69</f>
        <v>4.8899999999999997</v>
      </c>
      <c r="AB69" s="75">
        <f>-STOA!P69</f>
        <v>0</v>
      </c>
      <c r="AC69">
        <f t="shared" si="3"/>
        <v>13.870967861990961</v>
      </c>
      <c r="AD69">
        <f t="shared" si="4"/>
        <v>1469.9669862255062</v>
      </c>
      <c r="AE69">
        <f>'IDT-1'!F69</f>
        <v>-89.954999999999998</v>
      </c>
      <c r="AF69" s="24"/>
      <c r="AG69">
        <f t="shared" si="5"/>
        <v>1380.0119862255062</v>
      </c>
      <c r="AI69" s="34">
        <f>PXIL!J69</f>
        <v>0</v>
      </c>
      <c r="AJ69" s="34">
        <f>PXIL!P69</f>
        <v>0</v>
      </c>
      <c r="AK69" s="34">
        <f>RTM_IEX!J69</f>
        <v>261.43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7.3118699999999999</v>
      </c>
      <c r="E70">
        <f>GT_NG!T70</f>
        <v>10.926730379380247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105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591.78699594905424</v>
      </c>
      <c r="P70" s="36">
        <v>59.93</v>
      </c>
      <c r="Q70" s="36">
        <v>22.736932002158664</v>
      </c>
      <c r="R70" s="38">
        <v>13.160000000000002</v>
      </c>
      <c r="S70" s="38">
        <v>0</v>
      </c>
      <c r="T70" s="37">
        <f>SUMPRODUCT(LTA!J70:AN70,LTA!J$101:AN$101,LTA!J$105:AN$105)</f>
        <v>13.83</v>
      </c>
      <c r="U70" s="37">
        <f>SUMPRODUCT(LTA!J70:AP70,LTA!J$102:AP$102,LTA!J$105:AP$105)</f>
        <v>338.49744200000004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4.8899999999999997</v>
      </c>
      <c r="AB70" s="75">
        <f>-STOA!P70</f>
        <v>0</v>
      </c>
      <c r="AC70">
        <f t="shared" si="3"/>
        <v>13.132679738909221</v>
      </c>
      <c r="AD70">
        <f t="shared" si="4"/>
        <v>1479.2172905916841</v>
      </c>
      <c r="AE70">
        <f>'IDT-1'!F70</f>
        <v>-123</v>
      </c>
      <c r="AF70" s="24"/>
      <c r="AG70">
        <f t="shared" si="5"/>
        <v>1356.2172905916841</v>
      </c>
      <c r="AI70" s="34">
        <f>PXIL!J70</f>
        <v>0</v>
      </c>
      <c r="AJ70" s="34">
        <f>PXIL!P70</f>
        <v>0</v>
      </c>
      <c r="AK70" s="34">
        <f>RTM_IEX!J70</f>
        <v>224.67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7.3118699999999999</v>
      </c>
      <c r="E71">
        <f>GT_NG!T71</f>
        <v>10.926730379380247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105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599.20184273948985</v>
      </c>
      <c r="P71" s="36">
        <v>59.93</v>
      </c>
      <c r="Q71" s="36">
        <v>22.736932002158664</v>
      </c>
      <c r="R71" s="38">
        <v>5.67</v>
      </c>
      <c r="S71" s="38">
        <v>0</v>
      </c>
      <c r="T71" s="37">
        <f>SUMPRODUCT(LTA!J71:AN71,LTA!J$101:AN$101,LTA!J$105:AN$105)</f>
        <v>7.93</v>
      </c>
      <c r="U71" s="37">
        <f>SUMPRODUCT(LTA!J71:AP71,LTA!J$102:AP$102,LTA!J$105:AP$105)</f>
        <v>332.83331800000002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5.07</v>
      </c>
      <c r="AB71" s="75">
        <f>-STOA!P71</f>
        <v>0</v>
      </c>
      <c r="AC71">
        <f t="shared" si="3"/>
        <v>14.644790099465054</v>
      </c>
      <c r="AD71">
        <f t="shared" si="4"/>
        <v>1649.5359030215636</v>
      </c>
      <c r="AE71">
        <f>'IDT-1'!F71</f>
        <v>-116.09099999999999</v>
      </c>
      <c r="AF71" s="24"/>
      <c r="AG71">
        <f t="shared" si="5"/>
        <v>1533.4449030215637</v>
      </c>
      <c r="AI71" s="34">
        <f>PXIL!J71</f>
        <v>0</v>
      </c>
      <c r="AJ71" s="34">
        <f>PXIL!P71</f>
        <v>0</v>
      </c>
      <c r="AK71" s="34">
        <f>RTM_IEX!J71</f>
        <v>407.96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7.3118699999999999</v>
      </c>
      <c r="E72">
        <f>GT_NG!T72</f>
        <v>10.928792569659441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105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609.16195996362444</v>
      </c>
      <c r="P72" s="36">
        <v>59.93</v>
      </c>
      <c r="Q72" s="36">
        <v>22.736932002158664</v>
      </c>
      <c r="R72" s="38">
        <v>3.03</v>
      </c>
      <c r="S72" s="38">
        <v>0</v>
      </c>
      <c r="T72" s="37">
        <f>SUMPRODUCT(LTA!J72:AN72,LTA!J$101:AN$101,LTA!J$105:AN$105)</f>
        <v>4.17</v>
      </c>
      <c r="U72" s="37">
        <f>SUMPRODUCT(LTA!J72:AP72,LTA!J$102:AP$102,LTA!J$105:AP$105)</f>
        <v>319.14317600000004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5.07</v>
      </c>
      <c r="AB72" s="75">
        <f>-STOA!P72</f>
        <v>0</v>
      </c>
      <c r="AC72">
        <f t="shared" si="3"/>
        <v>13.599456028711895</v>
      </c>
      <c r="AD72">
        <f t="shared" si="4"/>
        <v>1531.7932745067303</v>
      </c>
      <c r="AE72">
        <f>'IDT-1'!F72</f>
        <v>-109.997</v>
      </c>
      <c r="AF72" s="24"/>
      <c r="AG72">
        <f t="shared" si="5"/>
        <v>1421.7962745067302</v>
      </c>
      <c r="AI72" s="34">
        <f>PXIL!J72</f>
        <v>0</v>
      </c>
      <c r="AJ72" s="34">
        <f>PXIL!P72</f>
        <v>0</v>
      </c>
      <c r="AK72" s="34">
        <f>RTM_IEX!J72</f>
        <v>299.3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7.3118699999999999</v>
      </c>
      <c r="E73">
        <f>GT_NG!T73</f>
        <v>10.928792569659441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105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619.03732984306396</v>
      </c>
      <c r="P73" s="36">
        <v>59.93</v>
      </c>
      <c r="Q73" s="36">
        <v>22.736932002158664</v>
      </c>
      <c r="R73" s="38">
        <v>1.29</v>
      </c>
      <c r="S73" s="38">
        <v>0</v>
      </c>
      <c r="T73" s="37">
        <f>SUMPRODUCT(LTA!J73:AN73,LTA!J$101:AN$101,LTA!J$105:AN$105)</f>
        <v>1.56</v>
      </c>
      <c r="U73" s="37">
        <f>SUMPRODUCT(LTA!J73:AP73,LTA!J$102:AP$102,LTA!J$105:AP$105)</f>
        <v>267.89324200000004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5.07</v>
      </c>
      <c r="AB73" s="75">
        <f>-STOA!P73</f>
        <v>0</v>
      </c>
      <c r="AC73">
        <f t="shared" si="3"/>
        <v>11.761183864450961</v>
      </c>
      <c r="AD73">
        <f t="shared" si="4"/>
        <v>1324.7369825504309</v>
      </c>
      <c r="AE73">
        <f>'IDT-1'!F73</f>
        <v>-100.727</v>
      </c>
      <c r="AF73" s="24"/>
      <c r="AG73">
        <f t="shared" si="5"/>
        <v>1224.0099825504308</v>
      </c>
      <c r="AI73" s="34">
        <f>PXIL!J73</f>
        <v>0</v>
      </c>
      <c r="AJ73" s="34">
        <f>PXIL!P73</f>
        <v>0</v>
      </c>
      <c r="AK73" s="34">
        <f>RTM_IEX!J73</f>
        <v>136.13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7.3118699999999999</v>
      </c>
      <c r="E74">
        <f>GT_NG!T74</f>
        <v>10.928792569659441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105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631.88134369024874</v>
      </c>
      <c r="P74" s="36">
        <v>59.93</v>
      </c>
      <c r="Q74" s="36">
        <v>22.736932002158664</v>
      </c>
      <c r="R74" s="38">
        <v>0</v>
      </c>
      <c r="S74" s="38">
        <v>0</v>
      </c>
      <c r="T74" s="37">
        <f>SUMPRODUCT(LTA!J74:AN74,LTA!J$101:AN$101,LTA!J$105:AN$105)</f>
        <v>1.1599999999999999</v>
      </c>
      <c r="U74" s="37">
        <f>SUMPRODUCT(LTA!J74:AP74,LTA!J$102:AP$102,LTA!J$105:AP$105)</f>
        <v>267.39680800000002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5.07</v>
      </c>
      <c r="AB74" s="75">
        <f>-STOA!P74</f>
        <v>0</v>
      </c>
      <c r="AC74">
        <f t="shared" si="3"/>
        <v>11.490650567106188</v>
      </c>
      <c r="AD74">
        <f t="shared" si="4"/>
        <v>1294.2650956949606</v>
      </c>
      <c r="AE74">
        <f>'IDT-1'!F74</f>
        <v>-96.539000000000001</v>
      </c>
      <c r="AF74" s="24"/>
      <c r="AG74">
        <f t="shared" si="5"/>
        <v>1197.7260956949606</v>
      </c>
      <c r="AI74" s="34">
        <f>PXIL!J74</f>
        <v>0</v>
      </c>
      <c r="AJ74" s="34">
        <f>PXIL!P74</f>
        <v>0</v>
      </c>
      <c r="AK74" s="34">
        <f>RTM_IEX!J74</f>
        <v>94.73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7.3118699999999999</v>
      </c>
      <c r="E75">
        <f>GT_NG!T75</f>
        <v>11.021671826625386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105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801.74075246979908</v>
      </c>
      <c r="P75" s="36">
        <v>59.93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SUMPRODUCT(LTA!J75:AP75,LTA!J$102:AP$102,LTA!J$105:AP$105)</f>
        <v>267.17999999999995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5.26</v>
      </c>
      <c r="AB75" s="75">
        <f>-STOA!P75</f>
        <v>0</v>
      </c>
      <c r="AC75">
        <f t="shared" si="3"/>
        <v>13.125826791427532</v>
      </c>
      <c r="AD75">
        <f t="shared" si="4"/>
        <v>1478.4453995071556</v>
      </c>
      <c r="AE75">
        <f>'IDT-1'!F75</f>
        <v>-90.825999999999993</v>
      </c>
      <c r="AF75" s="24"/>
      <c r="AG75">
        <f t="shared" si="5"/>
        <v>1387.6193995071555</v>
      </c>
      <c r="AI75" s="34">
        <f>PXIL!J75</f>
        <v>0</v>
      </c>
      <c r="AJ75" s="34">
        <f>PXIL!P75</f>
        <v>0</v>
      </c>
      <c r="AK75" s="34">
        <f>RTM_IEX!J75</f>
        <v>111.78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7.3118699999999999</v>
      </c>
      <c r="E76">
        <f>GT_NG!T76</f>
        <v>11.021671826625386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105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834.45801904968437</v>
      </c>
      <c r="P76" s="36">
        <v>59.93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SUMPRODUCT(LTA!J76:AP76,LTA!J$102:AP$102,LTA!J$105:AP$105)</f>
        <v>267.17999999999995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5.26</v>
      </c>
      <c r="AB76" s="75">
        <f>-STOA!P76</f>
        <v>0</v>
      </c>
      <c r="AC76">
        <f t="shared" si="3"/>
        <v>13.479914737330523</v>
      </c>
      <c r="AD76">
        <f t="shared" si="4"/>
        <v>1518.3285781411378</v>
      </c>
      <c r="AE76">
        <f>'IDT-1'!F76</f>
        <v>-118.44</v>
      </c>
      <c r="AF76" s="24"/>
      <c r="AG76">
        <f t="shared" si="5"/>
        <v>1399.8885781411377</v>
      </c>
      <c r="AI76" s="34">
        <f>PXIL!J76</f>
        <v>0</v>
      </c>
      <c r="AJ76" s="34">
        <f>PXIL!P76</f>
        <v>0</v>
      </c>
      <c r="AK76" s="34">
        <f>RTM_IEX!J76</f>
        <v>119.3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7.3118699999999999</v>
      </c>
      <c r="E77">
        <f>GT_NG!T77</f>
        <v>11.021671826625386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105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834.45801904968437</v>
      </c>
      <c r="P77" s="36">
        <v>59.93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SUMPRODUCT(LTA!J77:AP77,LTA!J$102:AP$102,LTA!J$105:AP$105)</f>
        <v>267.17999999999995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5.26</v>
      </c>
      <c r="AB77" s="75">
        <f>-STOA!P77</f>
        <v>0</v>
      </c>
      <c r="AC77">
        <f t="shared" si="3"/>
        <v>12.666530737330524</v>
      </c>
      <c r="AD77">
        <f t="shared" si="4"/>
        <v>1426.7119621411377</v>
      </c>
      <c r="AE77">
        <f>'IDT-1'!F77</f>
        <v>-124.78</v>
      </c>
      <c r="AF77" s="24"/>
      <c r="AG77">
        <f t="shared" si="5"/>
        <v>1301.9319621411378</v>
      </c>
      <c r="AI77" s="34">
        <f>PXIL!J77</f>
        <v>0</v>
      </c>
      <c r="AJ77" s="34">
        <f>PXIL!P77</f>
        <v>0</v>
      </c>
      <c r="AK77" s="34">
        <f>RTM_IEX!J77</f>
        <v>26.87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7.3118699999999999</v>
      </c>
      <c r="E78">
        <f>GT_NG!T78</f>
        <v>11.021671826625386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105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834.45801904968437</v>
      </c>
      <c r="P78" s="36">
        <v>59.93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SUMPRODUCT(LTA!J78:AP78,LTA!J$102:AP$102,LTA!J$105:AP$105)</f>
        <v>267.17999999999995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5.26</v>
      </c>
      <c r="AB78" s="75">
        <f>-STOA!P78</f>
        <v>0</v>
      </c>
      <c r="AC78">
        <f t="shared" si="3"/>
        <v>12.689674737330524</v>
      </c>
      <c r="AD78">
        <f t="shared" si="4"/>
        <v>1429.3188181411379</v>
      </c>
      <c r="AE78">
        <f>'IDT-1'!F78</f>
        <v>-143.37</v>
      </c>
      <c r="AF78" s="24"/>
      <c r="AG78">
        <f t="shared" si="5"/>
        <v>1285.948818141138</v>
      </c>
      <c r="AI78" s="34">
        <f>PXIL!J78</f>
        <v>0</v>
      </c>
      <c r="AJ78" s="34">
        <f>PXIL!P78</f>
        <v>0</v>
      </c>
      <c r="AK78" s="34">
        <f>RTM_IEX!J78</f>
        <v>29.5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7.3118699999999999</v>
      </c>
      <c r="E79">
        <f>GT_NG!T79</f>
        <v>11.021671826625386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105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832.89385184966864</v>
      </c>
      <c r="P79" s="36">
        <v>59.93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SUMPRODUCT(LTA!J79:AP79,LTA!J$102:AP$102,LTA!J$105:AP$105)</f>
        <v>266.64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5.44</v>
      </c>
      <c r="AB79" s="75">
        <f>-STOA!P79</f>
        <v>0</v>
      </c>
      <c r="AC79">
        <f t="shared" si="3"/>
        <v>12.656110065970385</v>
      </c>
      <c r="AD79">
        <f t="shared" si="4"/>
        <v>1425.5382156124824</v>
      </c>
      <c r="AE79">
        <f>'IDT-1'!F79</f>
        <v>-159.99299999999999</v>
      </c>
      <c r="AF79" s="24"/>
      <c r="AG79">
        <f t="shared" si="5"/>
        <v>1265.5452156124825</v>
      </c>
      <c r="AI79" s="34">
        <f>PXIL!J79</f>
        <v>0</v>
      </c>
      <c r="AJ79" s="34">
        <f>PXIL!P79</f>
        <v>0</v>
      </c>
      <c r="AK79" s="34">
        <f>RTM_IEX!J79</f>
        <v>27.61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7.3118699999999999</v>
      </c>
      <c r="E80">
        <f>GT_NG!T80</f>
        <v>11.021671826625386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105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829.15545876183228</v>
      </c>
      <c r="P80" s="36">
        <v>59.93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SUMPRODUCT(LTA!J80:AP80,LTA!J$102:AP$102,LTA!J$105:AP$105)</f>
        <v>266.79999999999995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5.44</v>
      </c>
      <c r="AB80" s="75">
        <f>-STOA!P80</f>
        <v>0</v>
      </c>
      <c r="AC80">
        <f t="shared" si="3"/>
        <v>12.692820206797427</v>
      </c>
      <c r="AD80">
        <f t="shared" si="4"/>
        <v>1429.673112383819</v>
      </c>
      <c r="AE80">
        <f>'IDT-1'!F80</f>
        <v>-170.69200000000001</v>
      </c>
      <c r="AF80" s="24"/>
      <c r="AG80">
        <f t="shared" si="5"/>
        <v>1258.981112383819</v>
      </c>
      <c r="AI80" s="34">
        <f>PXIL!J80</f>
        <v>0</v>
      </c>
      <c r="AJ80" s="34">
        <f>PXIL!P80</f>
        <v>0</v>
      </c>
      <c r="AK80" s="34">
        <f>RTM_IEX!J80</f>
        <v>35.36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7.3118699999999999</v>
      </c>
      <c r="E81">
        <f>GT_NG!T81</f>
        <v>11.018062397372743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105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827.4246019913769</v>
      </c>
      <c r="P81" s="36">
        <v>59.93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SUMPRODUCT(LTA!J81:AP81,LTA!J$102:AP$102,LTA!J$105:AP$105)</f>
        <v>267.57999999999993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-46</v>
      </c>
      <c r="AA81" s="75">
        <f>STOA!J81</f>
        <v>5.44</v>
      </c>
      <c r="AB81" s="75">
        <f>-STOA!P81</f>
        <v>0</v>
      </c>
      <c r="AC81">
        <f t="shared" si="3"/>
        <v>13.121766770260981</v>
      </c>
      <c r="AD81">
        <f t="shared" si="4"/>
        <v>1385.5796996206475</v>
      </c>
      <c r="AE81">
        <f>'IDT-1'!F81</f>
        <v>-153</v>
      </c>
      <c r="AF81" s="24"/>
      <c r="AG81">
        <f t="shared" si="5"/>
        <v>1232.5796996206475</v>
      </c>
      <c r="AI81" s="34">
        <f>PXIL!J81</f>
        <v>0</v>
      </c>
      <c r="AJ81" s="34">
        <f>PXIL!P81</f>
        <v>0</v>
      </c>
      <c r="AK81" s="34">
        <f>RTM_IEX!J81</f>
        <v>38.65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7.3118699999999999</v>
      </c>
      <c r="E82">
        <f>GT_NG!T82</f>
        <v>11.018062397372743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105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822.84571143796882</v>
      </c>
      <c r="P82" s="36">
        <v>59.93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SUMPRODUCT(LTA!J82:AP82,LTA!J$102:AP$102,LTA!J$105:AP$105)</f>
        <v>267.94999999999993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-110.99</v>
      </c>
      <c r="AA82" s="75">
        <f>STOA!J82</f>
        <v>5.44</v>
      </c>
      <c r="AB82" s="75">
        <f>-STOA!P82</f>
        <v>0</v>
      </c>
      <c r="AC82">
        <f t="shared" si="3"/>
        <v>13.66180604105846</v>
      </c>
      <c r="AD82">
        <f t="shared" si="4"/>
        <v>1315.8507697964417</v>
      </c>
      <c r="AE82">
        <f>'IDT-1'!F82</f>
        <v>-118</v>
      </c>
      <c r="AF82" s="24"/>
      <c r="AG82">
        <f t="shared" si="5"/>
        <v>1197.8507697964417</v>
      </c>
      <c r="AI82" s="34">
        <f>PXIL!J82</f>
        <v>0</v>
      </c>
      <c r="AJ82" s="34">
        <f>PXIL!P82</f>
        <v>0</v>
      </c>
      <c r="AK82" s="34">
        <f>RTM_IEX!J82</f>
        <v>38.659999999999997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7.3118699999999999</v>
      </c>
      <c r="E83">
        <f>GT_NG!T83</f>
        <v>11.018062397372743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110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805.02256314211115</v>
      </c>
      <c r="P83" s="36">
        <v>59.93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SUMPRODUCT(LTA!J83:AP83,LTA!J$102:AP$102,LTA!J$105:AP$105)</f>
        <v>268.22999999999996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-179.99</v>
      </c>
      <c r="AA83" s="75">
        <f>STOA!J83</f>
        <v>5.44</v>
      </c>
      <c r="AB83" s="75">
        <f>-STOA!P83</f>
        <v>0</v>
      </c>
      <c r="AC83">
        <f t="shared" si="3"/>
        <v>14.20660913508639</v>
      </c>
      <c r="AD83">
        <f t="shared" si="4"/>
        <v>1238.6028184065563</v>
      </c>
      <c r="AE83">
        <f>'IDT-1'!F83</f>
        <v>-90</v>
      </c>
      <c r="AF83" s="24"/>
      <c r="AG83">
        <f t="shared" si="5"/>
        <v>1148.6028184065563</v>
      </c>
      <c r="AI83" s="34">
        <f>PXIL!J83</f>
        <v>0</v>
      </c>
      <c r="AJ83" s="34">
        <f>PXIL!P83</f>
        <v>0</v>
      </c>
      <c r="AK83" s="34">
        <f>RTM_IEX!J83</f>
        <v>43.5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7.3118699999999999</v>
      </c>
      <c r="E84">
        <f>GT_NG!T84</f>
        <v>11.018062397372743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110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743.60460268982183</v>
      </c>
      <c r="P84" s="36">
        <v>59.93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SUMPRODUCT(LTA!J84:AP84,LTA!J$102:AP$102,LTA!J$105:AP$105)</f>
        <v>267.66999999999996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-147.99</v>
      </c>
      <c r="AA84" s="75">
        <f>STOA!J84</f>
        <v>5.44</v>
      </c>
      <c r="AB84" s="75">
        <f>-STOA!P84</f>
        <v>0</v>
      </c>
      <c r="AC84">
        <f t="shared" si="3"/>
        <v>13.589711002395997</v>
      </c>
      <c r="AD84">
        <f t="shared" si="4"/>
        <v>1233.4017560869577</v>
      </c>
      <c r="AE84">
        <f>'IDT-1'!F84</f>
        <v>-123</v>
      </c>
      <c r="AF84" s="24"/>
      <c r="AG84">
        <f t="shared" si="5"/>
        <v>1110.4017560869577</v>
      </c>
      <c r="AI84" s="34">
        <f>PXIL!J84</f>
        <v>0</v>
      </c>
      <c r="AJ84" s="34">
        <f>PXIL!P84</f>
        <v>0</v>
      </c>
      <c r="AK84" s="34">
        <f>RTM_IEX!J84</f>
        <v>67.66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7.3118699999999999</v>
      </c>
      <c r="E85">
        <f>GT_NG!T85</f>
        <v>11.018062397372743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115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699.59377740368427</v>
      </c>
      <c r="P85" s="36">
        <v>59.93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SUMPRODUCT(LTA!J85:AP85,LTA!J$102:AP$102,LTA!J$105:AP$105)</f>
        <v>364.01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-187</v>
      </c>
      <c r="AA85" s="75">
        <f>STOA!J85</f>
        <v>5.44</v>
      </c>
      <c r="AB85" s="75">
        <f>-STOA!P85</f>
        <v>0</v>
      </c>
      <c r="AC85">
        <f t="shared" si="3"/>
        <v>14.525551494518824</v>
      </c>
      <c r="AD85">
        <f t="shared" si="4"/>
        <v>1260.445090308697</v>
      </c>
      <c r="AE85">
        <f>'IDT-1'!F85</f>
        <v>-124</v>
      </c>
      <c r="AF85" s="24"/>
      <c r="AG85">
        <f t="shared" si="5"/>
        <v>1136.445090308697</v>
      </c>
      <c r="AI85" s="34">
        <f>PXIL!J85</f>
        <v>0</v>
      </c>
      <c r="AJ85" s="34">
        <f>PXIL!P85</f>
        <v>0</v>
      </c>
      <c r="AK85" s="34">
        <f>RTM_IEX!J85</f>
        <v>77.319999999999993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7.3118699999999999</v>
      </c>
      <c r="E86">
        <f>GT_NG!T86</f>
        <v>11.018062397372743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115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653.65492320368435</v>
      </c>
      <c r="P86" s="36">
        <v>59.93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SUMPRODUCT(LTA!J86:AP86,LTA!J$102:AP$102,LTA!J$105:AP$105)</f>
        <v>364.01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-230.99</v>
      </c>
      <c r="AA86" s="75">
        <f>STOA!J86</f>
        <v>5.44</v>
      </c>
      <c r="AB86" s="75">
        <f>-STOA!P86</f>
        <v>0</v>
      </c>
      <c r="AC86">
        <f t="shared" si="3"/>
        <v>14.809454407260198</v>
      </c>
      <c r="AD86">
        <f t="shared" si="4"/>
        <v>1204.0523331959557</v>
      </c>
      <c r="AE86">
        <f>'IDT-1'!F86</f>
        <v>-117</v>
      </c>
      <c r="AF86" s="24"/>
      <c r="AG86">
        <f t="shared" si="5"/>
        <v>1087.0523331959557</v>
      </c>
      <c r="AI86" s="34">
        <f>PXIL!J86</f>
        <v>0</v>
      </c>
      <c r="AJ86" s="34">
        <f>PXIL!P86</f>
        <v>0</v>
      </c>
      <c r="AK86" s="34">
        <f>RTM_IEX!J86</f>
        <v>111.14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7.3118699999999999</v>
      </c>
      <c r="E87">
        <f>GT_NG!T87</f>
        <v>11.018062397372743</v>
      </c>
      <c r="F87">
        <f>GT_Spot!T87</f>
        <v>0</v>
      </c>
      <c r="G87">
        <f>PPCL_NG!T87</f>
        <v>30.498081881642666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612.19595716532331</v>
      </c>
      <c r="P87" s="36">
        <v>59.93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SUMPRODUCT(LTA!J87:AP87,LTA!J$102:AP$102,LTA!J$105:AP$105)</f>
        <v>325.88000000000005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-269</v>
      </c>
      <c r="AA87" s="75">
        <f>STOA!J87</f>
        <v>5.35</v>
      </c>
      <c r="AB87" s="75">
        <f>-STOA!P87</f>
        <v>0</v>
      </c>
      <c r="AC87">
        <f t="shared" si="3"/>
        <v>14.181720253799719</v>
      </c>
      <c r="AD87">
        <f t="shared" si="4"/>
        <v>1056.9891831926977</v>
      </c>
      <c r="AE87">
        <f>'IDT-1'!F87</f>
        <v>-105</v>
      </c>
      <c r="AF87" s="24"/>
      <c r="AG87">
        <f t="shared" si="5"/>
        <v>951.98918319269774</v>
      </c>
      <c r="AI87" s="34">
        <f>PXIL!J87</f>
        <v>0</v>
      </c>
      <c r="AJ87" s="34">
        <f>PXIL!P87</f>
        <v>0</v>
      </c>
      <c r="AK87" s="34">
        <f>RTM_IEX!J87</f>
        <v>125.64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7.3118699999999999</v>
      </c>
      <c r="E88">
        <f>GT_NG!T88</f>
        <v>11.018062397372743</v>
      </c>
      <c r="F88">
        <f>GT_Spot!T88</f>
        <v>0</v>
      </c>
      <c r="G88">
        <f>PPCL_NG!T88</f>
        <v>30.498081881642666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598.25844290996895</v>
      </c>
      <c r="P88" s="36">
        <v>59.93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SUMPRODUCT(LTA!J88:AP88,LTA!J$102:AP$102,LTA!J$105:AP$105)</f>
        <v>335.81000000000006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-286</v>
      </c>
      <c r="AA88" s="75">
        <f>STOA!J88</f>
        <v>5.35</v>
      </c>
      <c r="AB88" s="75">
        <f>-STOA!P88</f>
        <v>0</v>
      </c>
      <c r="AC88">
        <f t="shared" si="3"/>
        <v>14.38247829622992</v>
      </c>
      <c r="AD88">
        <f t="shared" si="4"/>
        <v>1045.4509108949132</v>
      </c>
      <c r="AE88">
        <f>'IDT-1'!F88</f>
        <v>-101</v>
      </c>
      <c r="AF88" s="24"/>
      <c r="AG88">
        <f t="shared" si="5"/>
        <v>944.45091089491325</v>
      </c>
      <c r="AI88" s="34">
        <f>PXIL!J88</f>
        <v>0</v>
      </c>
      <c r="AJ88" s="34">
        <f>PXIL!P88</f>
        <v>0</v>
      </c>
      <c r="AK88" s="34">
        <f>RTM_IEX!J88</f>
        <v>135.31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7.3118699999999999</v>
      </c>
      <c r="E89">
        <f>GT_NG!T89</f>
        <v>11.018062397372743</v>
      </c>
      <c r="F89">
        <f>GT_Spot!T89</f>
        <v>0</v>
      </c>
      <c r="G89">
        <f>PPCL_NG!T89</f>
        <v>30.769999999999992</v>
      </c>
      <c r="H89">
        <f>PPCL_Spot!T89</f>
        <v>0</v>
      </c>
      <c r="I89">
        <f>Bawana_NG!T89</f>
        <v>69.610000000000014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589.90645014278323</v>
      </c>
      <c r="P89" s="36">
        <v>59.93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SUMPRODUCT(LTA!J89:AP89,LTA!J$102:AP$102,LTA!J$105:AP$105)</f>
        <v>341.12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-286</v>
      </c>
      <c r="AA89" s="75">
        <f>STOA!J89</f>
        <v>5.35</v>
      </c>
      <c r="AB89" s="75">
        <f>-STOA!P89</f>
        <v>0</v>
      </c>
      <c r="AC89">
        <f t="shared" si="3"/>
        <v>14.783317639320229</v>
      </c>
      <c r="AD89">
        <f t="shared" si="4"/>
        <v>1090.5999969029942</v>
      </c>
      <c r="AE89">
        <f>'IDT-1'!F89</f>
        <v>-97</v>
      </c>
      <c r="AF89" s="24"/>
      <c r="AG89">
        <f t="shared" si="5"/>
        <v>993.59999690299423</v>
      </c>
      <c r="AI89" s="34">
        <f>PXIL!J89</f>
        <v>0</v>
      </c>
      <c r="AJ89" s="34">
        <f>PXIL!P89</f>
        <v>0</v>
      </c>
      <c r="AK89" s="34">
        <f>RTM_IEX!J89</f>
        <v>183.63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7.3118699999999999</v>
      </c>
      <c r="E90">
        <f>GT_NG!T90</f>
        <v>11.018062397372743</v>
      </c>
      <c r="F90">
        <f>GT_Spot!T90</f>
        <v>0</v>
      </c>
      <c r="G90">
        <f>PPCL_NG!T90</f>
        <v>30.769999999999992</v>
      </c>
      <c r="H90">
        <f>PPCL_Spot!T90</f>
        <v>0</v>
      </c>
      <c r="I90">
        <f>Bawana_NG!T90</f>
        <v>69.610000000000014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584.02090967142055</v>
      </c>
      <c r="P90" s="36">
        <v>59.93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SUMPRODUCT(LTA!J90:AP90,LTA!J$102:AP$102,LTA!J$105:AP$105)</f>
        <v>346.15000000000003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-295</v>
      </c>
      <c r="AA90" s="75">
        <f>STOA!J90</f>
        <v>5.35</v>
      </c>
      <c r="AB90" s="75">
        <f>-STOA!P90</f>
        <v>0</v>
      </c>
      <c r="AC90">
        <f t="shared" si="3"/>
        <v>14.830172030871998</v>
      </c>
      <c r="AD90">
        <f t="shared" si="4"/>
        <v>1077.7976020400799</v>
      </c>
      <c r="AE90">
        <f>'IDT-1'!F90</f>
        <v>-90</v>
      </c>
      <c r="AF90" s="24"/>
      <c r="AG90">
        <f t="shared" si="5"/>
        <v>987.79760204007994</v>
      </c>
      <c r="AI90" s="34">
        <f>PXIL!J90</f>
        <v>0</v>
      </c>
      <c r="AJ90" s="34">
        <f>PXIL!P90</f>
        <v>0</v>
      </c>
      <c r="AK90" s="34">
        <f>RTM_IEX!J90</f>
        <v>180.73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7.3118699999999999</v>
      </c>
      <c r="E91">
        <f>GT_NG!T91</f>
        <v>11.018062397372743</v>
      </c>
      <c r="F91">
        <f>GT_Spot!T91</f>
        <v>0</v>
      </c>
      <c r="G91">
        <f>PPCL_NG!T91</f>
        <v>30.769999999999992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578.38321107539321</v>
      </c>
      <c r="P91" s="36">
        <v>59.93</v>
      </c>
      <c r="Q91" s="36">
        <v>22.736932002158664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SUMPRODUCT(LTA!J91:AP91,LTA!J$102:AP$102,LTA!J$105:AP$105)</f>
        <v>345.89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-172</v>
      </c>
      <c r="AA91" s="75">
        <f>STOA!J91</f>
        <v>5.26</v>
      </c>
      <c r="AB91" s="75">
        <f>-STOA!P91</f>
        <v>0</v>
      </c>
      <c r="AC91">
        <f t="shared" si="3"/>
        <v>13.625982597996932</v>
      </c>
      <c r="AD91">
        <f t="shared" si="4"/>
        <v>1189.2540928769276</v>
      </c>
      <c r="AE91">
        <f>'IDT-1'!F91</f>
        <v>-212</v>
      </c>
      <c r="AF91" s="24"/>
      <c r="AG91">
        <f t="shared" si="5"/>
        <v>977.25409287692764</v>
      </c>
      <c r="AI91" s="34">
        <f>PXIL!J91</f>
        <v>0</v>
      </c>
      <c r="AJ91" s="34">
        <f>PXIL!P91</f>
        <v>0</v>
      </c>
      <c r="AK91" s="34">
        <f>RTM_IEX!J91</f>
        <v>173.97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7.3118699999999999</v>
      </c>
      <c r="E92">
        <f>GT_NG!T92</f>
        <v>11.018062397372743</v>
      </c>
      <c r="F92">
        <f>GT_Spot!T92</f>
        <v>0</v>
      </c>
      <c r="G92">
        <f>PPCL_NG!T92</f>
        <v>30.769999999999992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572.74987086229896</v>
      </c>
      <c r="P92" s="36">
        <v>59.93</v>
      </c>
      <c r="Q92" s="36">
        <v>22.736932002158664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SUMPRODUCT(LTA!J92:AP92,LTA!J$102:AP$102,LTA!J$105:AP$105)</f>
        <v>365.08000000000004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-200</v>
      </c>
      <c r="AA92" s="75">
        <f>STOA!J92</f>
        <v>5.26</v>
      </c>
      <c r="AB92" s="75">
        <f>-STOA!P92</f>
        <v>0</v>
      </c>
      <c r="AC92">
        <f t="shared" si="3"/>
        <v>13.908772774743174</v>
      </c>
      <c r="AD92">
        <f t="shared" si="4"/>
        <v>1164.8579624870872</v>
      </c>
      <c r="AE92">
        <f>'IDT-1'!F92</f>
        <v>-187</v>
      </c>
      <c r="AF92" s="24"/>
      <c r="AG92">
        <f t="shared" si="5"/>
        <v>977.85796248708721</v>
      </c>
      <c r="AI92" s="34">
        <f>PXIL!J92</f>
        <v>0</v>
      </c>
      <c r="AJ92" s="34">
        <f>PXIL!P92</f>
        <v>0</v>
      </c>
      <c r="AK92" s="34">
        <f>RTM_IEX!J92</f>
        <v>164.3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7.3118699999999999</v>
      </c>
      <c r="E93">
        <f>GT_NG!T93</f>
        <v>11.220889954702903</v>
      </c>
      <c r="F93">
        <f>GT_Spot!T93</f>
        <v>0</v>
      </c>
      <c r="G93">
        <f>PPCL_NG!T93</f>
        <v>30.769999999999992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570.44327044069632</v>
      </c>
      <c r="P93" s="36">
        <v>59.93</v>
      </c>
      <c r="Q93" s="36">
        <v>22.736932002158664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SUMPRODUCT(LTA!J93:AP93,LTA!J$102:AP$102,LTA!J$105:AP$105)</f>
        <v>364.67999999999995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-221</v>
      </c>
      <c r="AA93" s="75">
        <f>STOA!J93</f>
        <v>5.26</v>
      </c>
      <c r="AB93" s="75">
        <f>-STOA!P93</f>
        <v>0</v>
      </c>
      <c r="AC93">
        <f t="shared" si="3"/>
        <v>14.056196251503673</v>
      </c>
      <c r="AD93">
        <f t="shared" si="4"/>
        <v>1139.2767661460541</v>
      </c>
      <c r="AE93">
        <f>'IDT-1'!F93</f>
        <v>-171</v>
      </c>
      <c r="AF93" s="24"/>
      <c r="AG93">
        <f t="shared" si="5"/>
        <v>968.27676614605411</v>
      </c>
      <c r="AI93" s="34">
        <f>PXIL!J93</f>
        <v>0</v>
      </c>
      <c r="AJ93" s="34">
        <f>PXIL!P93</f>
        <v>0</v>
      </c>
      <c r="AK93" s="34">
        <f>RTM_IEX!J93</f>
        <v>162.37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7.3118699999999999</v>
      </c>
      <c r="E94">
        <f>GT_NG!T94</f>
        <v>11.220889954702903</v>
      </c>
      <c r="F94">
        <f>GT_Spot!T94</f>
        <v>0</v>
      </c>
      <c r="G94">
        <f>PPCL_NG!T94</f>
        <v>30.498069742421368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565.82870637228359</v>
      </c>
      <c r="P94" s="36">
        <v>59.93</v>
      </c>
      <c r="Q94" s="36">
        <v>22.736932002158664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SUMPRODUCT(LTA!J94:AP94,LTA!J$102:AP$102,LTA!J$105:AP$105)</f>
        <v>364.53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-219</v>
      </c>
      <c r="AA94" s="75">
        <f>STOA!J94</f>
        <v>5.26</v>
      </c>
      <c r="AB94" s="75">
        <f>-STOA!P94</f>
        <v>0</v>
      </c>
      <c r="AC94">
        <f t="shared" si="3"/>
        <v>13.968598846390561</v>
      </c>
      <c r="AD94">
        <f t="shared" si="4"/>
        <v>1133.4278692251762</v>
      </c>
      <c r="AE94">
        <f>'IDT-1'!F94</f>
        <v>-175</v>
      </c>
      <c r="AF94" s="24"/>
      <c r="AG94">
        <f t="shared" si="5"/>
        <v>958.42786922517621</v>
      </c>
      <c r="AI94" s="34">
        <f>PXIL!J94</f>
        <v>0</v>
      </c>
      <c r="AJ94" s="34">
        <f>PXIL!P94</f>
        <v>0</v>
      </c>
      <c r="AK94" s="34">
        <f>RTM_IEX!J94</f>
        <v>159.47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7.3118699999999999</v>
      </c>
      <c r="E95">
        <f>GT_NG!T95</f>
        <v>11.220889954702903</v>
      </c>
      <c r="F95">
        <f>GT_Spot!T95</f>
        <v>0</v>
      </c>
      <c r="G95">
        <f>PPCL_NG!T95</f>
        <v>30.498069742421368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564.32942475014215</v>
      </c>
      <c r="P95" s="36">
        <v>59.93</v>
      </c>
      <c r="Q95" s="36">
        <v>22.736932002158664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SUMPRODUCT(LTA!J95:AP95,LTA!J$102:AP$102,LTA!J$105:AP$105)</f>
        <v>364.15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-241</v>
      </c>
      <c r="AA95" s="75">
        <f>STOA!J95</f>
        <v>5.26</v>
      </c>
      <c r="AB95" s="75">
        <f>-STOA!P95</f>
        <v>0</v>
      </c>
      <c r="AC95">
        <f t="shared" si="3"/>
        <v>14.147379973604012</v>
      </c>
      <c r="AD95">
        <f t="shared" si="4"/>
        <v>1109.369806475821</v>
      </c>
      <c r="AE95">
        <f>'IDT-1'!F95</f>
        <v>-160</v>
      </c>
      <c r="AF95" s="24"/>
      <c r="AG95">
        <f t="shared" si="5"/>
        <v>949.36980647582095</v>
      </c>
      <c r="AI95" s="34">
        <f>PXIL!J95</f>
        <v>0</v>
      </c>
      <c r="AJ95" s="34">
        <f>PXIL!P95</f>
        <v>0</v>
      </c>
      <c r="AK95" s="34">
        <f>RTM_IEX!J95</f>
        <v>159.47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7.3118699999999999</v>
      </c>
      <c r="E96">
        <f>GT_NG!T96</f>
        <v>11.220889954702903</v>
      </c>
      <c r="F96">
        <f>GT_Spot!T96</f>
        <v>0</v>
      </c>
      <c r="G96">
        <f>PPCL_NG!T96</f>
        <v>30.498069742421368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564.11037755279131</v>
      </c>
      <c r="P96" s="36">
        <v>59.93</v>
      </c>
      <c r="Q96" s="36">
        <v>22.736932002158664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SUMPRODUCT(LTA!J96:AP96,LTA!J$102:AP$102,LTA!J$105:AP$105)</f>
        <v>363.88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-256</v>
      </c>
      <c r="AA96" s="75">
        <f>STOA!J96</f>
        <v>5.26</v>
      </c>
      <c r="AB96" s="75">
        <f>-STOA!P96</f>
        <v>0</v>
      </c>
      <c r="AC96">
        <f t="shared" si="3"/>
        <v>14.276248271100256</v>
      </c>
      <c r="AD96">
        <f t="shared" si="4"/>
        <v>1093.7518909809739</v>
      </c>
      <c r="AE96">
        <f>'IDT-1'!F96</f>
        <v>-154</v>
      </c>
      <c r="AF96" s="24"/>
      <c r="AG96">
        <f t="shared" si="5"/>
        <v>939.75189098097394</v>
      </c>
      <c r="AI96" s="34">
        <f>PXIL!J96</f>
        <v>0</v>
      </c>
      <c r="AJ96" s="34">
        <f>PXIL!P96</f>
        <v>0</v>
      </c>
      <c r="AK96" s="34">
        <f>RTM_IEX!J96</f>
        <v>159.47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7.3118699999999999</v>
      </c>
      <c r="E97">
        <f>GT_NG!T97</f>
        <v>11.220889954702903</v>
      </c>
      <c r="F97">
        <f>GT_Spot!T97</f>
        <v>0</v>
      </c>
      <c r="G97">
        <f>PPCL_NG!T97</f>
        <v>30.498069742421368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564.11037755279131</v>
      </c>
      <c r="P97" s="36">
        <v>59.93</v>
      </c>
      <c r="Q97" s="36">
        <v>22.736932002158664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SUMPRODUCT(LTA!J97:AP97,LTA!J$102:AP$102,LTA!J$105:AP$105)</f>
        <v>363.88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-283</v>
      </c>
      <c r="AA97" s="75">
        <f>STOA!J97</f>
        <v>5.26</v>
      </c>
      <c r="AB97" s="75">
        <f>-STOA!P97</f>
        <v>0</v>
      </c>
      <c r="AC97">
        <f t="shared" si="3"/>
        <v>14.51595771419953</v>
      </c>
      <c r="AD97">
        <f t="shared" si="4"/>
        <v>1066.5121815378748</v>
      </c>
      <c r="AE97">
        <f>'IDT-1'!F97</f>
        <v>-137</v>
      </c>
      <c r="AF97" s="24"/>
      <c r="AG97">
        <f t="shared" si="5"/>
        <v>929.51218153787477</v>
      </c>
      <c r="AI97" s="34">
        <f>PXIL!J97</f>
        <v>0</v>
      </c>
      <c r="AJ97" s="34">
        <f>PXIL!P97</f>
        <v>0</v>
      </c>
      <c r="AK97" s="34">
        <f>RTM_IEX!J97</f>
        <v>159.47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7.3118699999999999</v>
      </c>
      <c r="E98">
        <f>GT_NG!T98</f>
        <v>11.220889954702903</v>
      </c>
      <c r="F98">
        <f>GT_Spot!T98</f>
        <v>0</v>
      </c>
      <c r="G98">
        <f>PPCL_NG!T98</f>
        <v>30.498069742421368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564.11037755279131</v>
      </c>
      <c r="P98" s="36">
        <v>59.93</v>
      </c>
      <c r="Q98" s="36">
        <v>22.736932002158664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SUMPRODUCT(LTA!J98:AP98,LTA!J$102:AP$102,LTA!J$105:AP$105)</f>
        <v>363.88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-319</v>
      </c>
      <c r="AA98" s="75">
        <f>STOA!J98</f>
        <v>5.26</v>
      </c>
      <c r="AB98" s="75">
        <f>-STOA!P98</f>
        <v>0</v>
      </c>
      <c r="AC98">
        <f t="shared" si="3"/>
        <v>14.878162304998561</v>
      </c>
      <c r="AD98">
        <f t="shared" si="4"/>
        <v>1034.9899769470755</v>
      </c>
      <c r="AE98">
        <f>'IDT-1'!F98</f>
        <v>-112</v>
      </c>
      <c r="AF98" s="24"/>
      <c r="AG98">
        <f t="shared" si="5"/>
        <v>922.98997694707555</v>
      </c>
      <c r="AI98" s="34">
        <f>PXIL!J98</f>
        <v>0</v>
      </c>
      <c r="AJ98" s="34">
        <f>PXIL!P98</f>
        <v>0</v>
      </c>
      <c r="AK98" s="34">
        <f>RTM_IEX!J98</f>
        <v>164.31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0.1770194699999999</v>
      </c>
      <c r="E99">
        <f t="shared" si="6"/>
        <v>0.26561858359500939</v>
      </c>
      <c r="F99">
        <f t="shared" si="6"/>
        <v>0</v>
      </c>
      <c r="G99">
        <f t="shared" si="6"/>
        <v>0.73356198897017599</v>
      </c>
      <c r="H99">
        <f t="shared" si="6"/>
        <v>0</v>
      </c>
      <c r="I99">
        <f t="shared" si="6"/>
        <v>1.6706399999999979</v>
      </c>
      <c r="J99">
        <f t="shared" si="6"/>
        <v>0</v>
      </c>
      <c r="K99">
        <f t="shared" si="6"/>
        <v>1.60625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15.461592190101314</v>
      </c>
      <c r="P99" s="36">
        <f t="shared" si="6"/>
        <v>1.4383200000000009</v>
      </c>
      <c r="Q99" s="36">
        <f t="shared" si="6"/>
        <v>0.54568636805180837</v>
      </c>
      <c r="R99" s="38">
        <f>SUM(R3:R98)/4000</f>
        <v>0.23127686241610748</v>
      </c>
      <c r="S99" s="38">
        <f t="shared" si="6"/>
        <v>0</v>
      </c>
      <c r="T99" s="37">
        <f t="shared" si="6"/>
        <v>0.65293749999999995</v>
      </c>
      <c r="U99" s="37">
        <f t="shared" si="6"/>
        <v>7.7412287554999999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-5.6095900000000016</v>
      </c>
      <c r="AA99" s="75">
        <f t="shared" si="6"/>
        <v>0.12213999999999993</v>
      </c>
      <c r="AB99" s="75">
        <f t="shared" si="6"/>
        <v>0</v>
      </c>
      <c r="AC99">
        <f t="shared" si="6"/>
        <v>0.34535975192785701</v>
      </c>
      <c r="AD99">
        <f t="shared" si="6"/>
        <v>27.482426966706566</v>
      </c>
      <c r="AE99">
        <f t="shared" si="6"/>
        <v>-1.1228622500000001</v>
      </c>
      <c r="AG99">
        <f t="shared" si="6"/>
        <v>26.359564716706565</v>
      </c>
      <c r="AI99">
        <f t="shared" si="6"/>
        <v>0</v>
      </c>
      <c r="AJ99">
        <f t="shared" si="6"/>
        <v>0</v>
      </c>
      <c r="AK99">
        <f t="shared" si="6"/>
        <v>2.8651049999999976</v>
      </c>
      <c r="AL99">
        <f t="shared" si="6"/>
        <v>-7.3999999999999996E-2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45219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1.1907000000000001</v>
      </c>
      <c r="E3">
        <f>GT_NG!S3</f>
        <v>2.0838795630162537</v>
      </c>
      <c r="F3">
        <f>GT_Spot!S3</f>
        <v>0</v>
      </c>
      <c r="G3">
        <f>PPCL_NG!S3</f>
        <v>48.18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57.99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-76</v>
      </c>
      <c r="AA3" s="75">
        <f>STOA!K3</f>
        <v>62.82</v>
      </c>
      <c r="AB3" s="75">
        <f>-STOA!Q3</f>
        <v>0</v>
      </c>
      <c r="AC3">
        <f>SUMIF(B3:AB3,"&gt;0")*$AC$2-SUMIF(B3:AB3,"&lt;0")*($AC$2/(1-$AC$2))+SUMIF(AI3:AR3,"&gt;0")*$AC$2-SUMIF(AI3:AR3,"&lt;0")*($AC$2/(1-$AC$2))</f>
        <v>2.3578659918413871</v>
      </c>
      <c r="AD3">
        <f>SUM(B3:AB3,AI3:AR3)-AC3</f>
        <v>112.90671357117485</v>
      </c>
      <c r="AE3">
        <f>'IDT-1'!E3</f>
        <v>0</v>
      </c>
      <c r="AF3" s="24"/>
      <c r="AG3">
        <f>SUM(AD3:AF3)+AT3</f>
        <v>112.90671357117485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1.1907000000000001</v>
      </c>
      <c r="E4">
        <f>GT_NG!S4</f>
        <v>2.0838795630162537</v>
      </c>
      <c r="F4">
        <f>GT_Spot!S4</f>
        <v>0</v>
      </c>
      <c r="G4">
        <f>PPCL_NG!S4</f>
        <v>48.18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57.99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-78</v>
      </c>
      <c r="AA4" s="75">
        <f>STOA!K4</f>
        <v>62.82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2.3756222468857779</v>
      </c>
      <c r="AD4">
        <f t="shared" ref="AD4:AD67" si="1">SUM(B4:AB4,AI4:AR4)-AC4</f>
        <v>110.88895731613046</v>
      </c>
      <c r="AE4">
        <f>'IDT-1'!E4</f>
        <v>0</v>
      </c>
      <c r="AF4" s="24"/>
      <c r="AG4">
        <f t="shared" ref="AG4:AG67" si="2">SUM(AD4:AF4)+AT4</f>
        <v>110.88895731613046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1.1907000000000001</v>
      </c>
      <c r="E5">
        <f>GT_NG!S5</f>
        <v>2.0838795630162537</v>
      </c>
      <c r="F5">
        <f>GT_Spot!S5</f>
        <v>0</v>
      </c>
      <c r="G5">
        <f>PPCL_NG!S5</f>
        <v>48.18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30.7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62.82</v>
      </c>
      <c r="AB5" s="75">
        <f>-STOA!Q5</f>
        <v>0</v>
      </c>
      <c r="AC5">
        <f t="shared" si="0"/>
        <v>1.7537107634313793</v>
      </c>
      <c r="AD5">
        <f t="shared" si="1"/>
        <v>127.22086879958486</v>
      </c>
      <c r="AE5">
        <f>'IDT-1'!E5</f>
        <v>0</v>
      </c>
      <c r="AF5" s="24"/>
      <c r="AG5">
        <f t="shared" si="2"/>
        <v>127.22086879958486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-35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1.1907000000000001</v>
      </c>
      <c r="E6">
        <f>GT_NG!S6</f>
        <v>2.0838795630162537</v>
      </c>
      <c r="F6">
        <f>GT_Spot!S6</f>
        <v>0</v>
      </c>
      <c r="G6">
        <f>PPCL_NG!S6</f>
        <v>48.18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62.82</v>
      </c>
      <c r="AB6" s="75">
        <f>-STOA!Q6</f>
        <v>0</v>
      </c>
      <c r="AC6">
        <f t="shared" si="0"/>
        <v>1.5685587634313793</v>
      </c>
      <c r="AD6">
        <f t="shared" si="1"/>
        <v>106.36602079958487</v>
      </c>
      <c r="AE6">
        <f>'IDT-1'!E6</f>
        <v>0</v>
      </c>
      <c r="AF6" s="24"/>
      <c r="AG6">
        <f t="shared" si="2"/>
        <v>106.36602079958487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-35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1.1907000000000001</v>
      </c>
      <c r="E7">
        <f>GT_NG!S7</f>
        <v>2.0838795630162537</v>
      </c>
      <c r="F7">
        <f>GT_Spot!S7</f>
        <v>0</v>
      </c>
      <c r="G7">
        <f>PPCL_NG!S7</f>
        <v>48.18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9.66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62.82</v>
      </c>
      <c r="AB7" s="75">
        <f>-STOA!Q7</f>
        <v>0</v>
      </c>
      <c r="AC7">
        <f t="shared" si="0"/>
        <v>1.9680745019301686</v>
      </c>
      <c r="AD7">
        <f t="shared" si="1"/>
        <v>60.966505061086089</v>
      </c>
      <c r="AE7">
        <f>'IDT-1'!E7</f>
        <v>0</v>
      </c>
      <c r="AF7" s="24"/>
      <c r="AG7">
        <f t="shared" si="2"/>
        <v>60.966505061086089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-80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2.0838795630162537</v>
      </c>
      <c r="F8">
        <f>GT_Spot!S8</f>
        <v>0</v>
      </c>
      <c r="G8">
        <f>PPCL_NG!S8</f>
        <v>48.18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48.32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-84.72</v>
      </c>
      <c r="AA8" s="75">
        <f>STOA!K8</f>
        <v>62.82</v>
      </c>
      <c r="AB8" s="75">
        <f>-STOA!Q8</f>
        <v>0</v>
      </c>
      <c r="AC8">
        <f t="shared" si="0"/>
        <v>2.438968539056884</v>
      </c>
      <c r="AD8">
        <f t="shared" si="1"/>
        <v>84.435611023959368</v>
      </c>
      <c r="AE8">
        <f>'IDT-1'!E8</f>
        <v>0</v>
      </c>
      <c r="AF8" s="24"/>
      <c r="AG8">
        <f t="shared" si="2"/>
        <v>84.435611023959368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2.0838795630162537</v>
      </c>
      <c r="F9">
        <f>GT_Spot!S9</f>
        <v>0</v>
      </c>
      <c r="G9">
        <f>PPCL_NG!S9</f>
        <v>48.18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27.5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62.82</v>
      </c>
      <c r="AB9" s="75">
        <f>-STOA!Q9</f>
        <v>0</v>
      </c>
      <c r="AC9">
        <f t="shared" si="0"/>
        <v>1.769941401042356</v>
      </c>
      <c r="AD9">
        <f t="shared" si="1"/>
        <v>119.0046381619739</v>
      </c>
      <c r="AE9">
        <f>'IDT-1'!E9</f>
        <v>0</v>
      </c>
      <c r="AF9" s="24"/>
      <c r="AG9">
        <f t="shared" si="2"/>
        <v>119.0046381619739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2.0838795630162537</v>
      </c>
      <c r="F10">
        <f>GT_Spot!S10</f>
        <v>0</v>
      </c>
      <c r="G10">
        <f>PPCL_NG!S10</f>
        <v>48.18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5.8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62.82</v>
      </c>
      <c r="AB10" s="75">
        <f>-STOA!Q10</f>
        <v>0</v>
      </c>
      <c r="AC10">
        <f t="shared" si="0"/>
        <v>1.578981401042356</v>
      </c>
      <c r="AD10">
        <f t="shared" si="1"/>
        <v>97.495598161973888</v>
      </c>
      <c r="AE10">
        <f>'IDT-1'!E10</f>
        <v>0</v>
      </c>
      <c r="AF10" s="24"/>
      <c r="AG10">
        <f t="shared" si="2"/>
        <v>97.495598161973888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2.0838795630162537</v>
      </c>
      <c r="F11">
        <f>GT_Spot!S11</f>
        <v>0</v>
      </c>
      <c r="G11">
        <f>PPCL_NG!S11</f>
        <v>48.18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5.8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-37</v>
      </c>
      <c r="AA11" s="75">
        <f>STOA!K11</f>
        <v>62.82</v>
      </c>
      <c r="AB11" s="75">
        <f>-STOA!Q11</f>
        <v>0</v>
      </c>
      <c r="AC11">
        <f t="shared" si="0"/>
        <v>1.6411282936977232</v>
      </c>
      <c r="AD11">
        <f t="shared" si="1"/>
        <v>90.433451269318525</v>
      </c>
      <c r="AE11">
        <f>'IDT-1'!E11</f>
        <v>0</v>
      </c>
      <c r="AF11" s="24"/>
      <c r="AG11">
        <f t="shared" si="2"/>
        <v>90.433451269318525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2.0838795630162537</v>
      </c>
      <c r="F12">
        <f>GT_Spot!S12</f>
        <v>0</v>
      </c>
      <c r="G12">
        <f>PPCL_NG!S12</f>
        <v>48.18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5.8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-38</v>
      </c>
      <c r="AA12" s="75">
        <f>STOA!K12</f>
        <v>62.82</v>
      </c>
      <c r="AB12" s="75">
        <f>-STOA!Q12</f>
        <v>0</v>
      </c>
      <c r="AC12">
        <f t="shared" si="0"/>
        <v>1.6500064212199184</v>
      </c>
      <c r="AD12">
        <f t="shared" si="1"/>
        <v>89.42457314179633</v>
      </c>
      <c r="AE12">
        <f>'IDT-1'!E12</f>
        <v>0</v>
      </c>
      <c r="AF12" s="24"/>
      <c r="AG12">
        <f t="shared" si="2"/>
        <v>89.42457314179633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2.0838795630162537</v>
      </c>
      <c r="F13">
        <f>GT_Spot!S13</f>
        <v>0</v>
      </c>
      <c r="G13">
        <f>PPCL_NG!S13</f>
        <v>48.18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5.8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-36</v>
      </c>
      <c r="AA13" s="75">
        <f>STOA!K13</f>
        <v>62.82</v>
      </c>
      <c r="AB13" s="75">
        <f>-STOA!Q13</f>
        <v>0</v>
      </c>
      <c r="AC13">
        <f t="shared" si="0"/>
        <v>1.6322501661755278</v>
      </c>
      <c r="AD13">
        <f t="shared" si="1"/>
        <v>91.442329396840719</v>
      </c>
      <c r="AE13">
        <f>'IDT-1'!E13</f>
        <v>0</v>
      </c>
      <c r="AF13" s="24"/>
      <c r="AG13">
        <f t="shared" si="2"/>
        <v>91.442329396840719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2.0838795630162537</v>
      </c>
      <c r="F14">
        <f>GT_Spot!S14</f>
        <v>0</v>
      </c>
      <c r="G14">
        <f>PPCL_NG!S14</f>
        <v>48.18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5.8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62.82</v>
      </c>
      <c r="AB14" s="75">
        <f>-STOA!Q14</f>
        <v>0</v>
      </c>
      <c r="AC14">
        <f t="shared" si="0"/>
        <v>1.5523470184757699</v>
      </c>
      <c r="AD14">
        <f t="shared" si="1"/>
        <v>100.52223254454047</v>
      </c>
      <c r="AE14">
        <f>'IDT-1'!E14</f>
        <v>0</v>
      </c>
      <c r="AF14" s="24"/>
      <c r="AG14">
        <f t="shared" si="2"/>
        <v>100.52223254454047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-37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2.0838795630162537</v>
      </c>
      <c r="F15">
        <f>GT_Spot!S15</f>
        <v>0</v>
      </c>
      <c r="G15">
        <f>PPCL_NG!S15</f>
        <v>48.18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5.8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62.82</v>
      </c>
      <c r="AB15" s="75">
        <f>-STOA!Q15</f>
        <v>0</v>
      </c>
      <c r="AC15">
        <f t="shared" si="0"/>
        <v>1.5434688909535745</v>
      </c>
      <c r="AD15">
        <f t="shared" si="1"/>
        <v>101.53111067206267</v>
      </c>
      <c r="AE15">
        <f>'IDT-1'!E15</f>
        <v>0</v>
      </c>
      <c r="AF15" s="24"/>
      <c r="AG15">
        <f t="shared" si="2"/>
        <v>101.53111067206267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-36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2.0838795630162537</v>
      </c>
      <c r="F16">
        <f>GT_Spot!S16</f>
        <v>0</v>
      </c>
      <c r="G16">
        <f>PPCL_NG!S16</f>
        <v>48.18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5.8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62.82</v>
      </c>
      <c r="AB16" s="75">
        <f>-STOA!Q16</f>
        <v>0</v>
      </c>
      <c r="AC16">
        <f t="shared" si="0"/>
        <v>1.5612251459979651</v>
      </c>
      <c r="AD16">
        <f t="shared" si="1"/>
        <v>99.513354417018277</v>
      </c>
      <c r="AE16">
        <f>'IDT-1'!E16</f>
        <v>0</v>
      </c>
      <c r="AF16" s="24"/>
      <c r="AG16">
        <f t="shared" si="2"/>
        <v>99.513354417018277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-38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2.0838795630162537</v>
      </c>
      <c r="F17">
        <f>GT_Spot!S17</f>
        <v>0</v>
      </c>
      <c r="G17">
        <f>PPCL_NG!S17</f>
        <v>48.18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5.8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62.82</v>
      </c>
      <c r="AB17" s="75">
        <f>-STOA!Q17</f>
        <v>0</v>
      </c>
      <c r="AC17">
        <f t="shared" si="0"/>
        <v>1.5523470184757699</v>
      </c>
      <c r="AD17">
        <f t="shared" si="1"/>
        <v>100.52223254454047</v>
      </c>
      <c r="AE17">
        <f>'IDT-1'!E17</f>
        <v>0</v>
      </c>
      <c r="AF17" s="24"/>
      <c r="AG17">
        <f t="shared" si="2"/>
        <v>100.52223254454047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-37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2.0838795630162537</v>
      </c>
      <c r="F18">
        <f>GT_Spot!S18</f>
        <v>0</v>
      </c>
      <c r="G18">
        <f>PPCL_NG!S18</f>
        <v>48.18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5.8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62.82</v>
      </c>
      <c r="AB18" s="75">
        <f>-STOA!Q18</f>
        <v>0</v>
      </c>
      <c r="AC18">
        <f t="shared" si="0"/>
        <v>1.5612251459979651</v>
      </c>
      <c r="AD18">
        <f t="shared" si="1"/>
        <v>99.513354417018277</v>
      </c>
      <c r="AE18">
        <f>'IDT-1'!E18</f>
        <v>0</v>
      </c>
      <c r="AF18" s="24"/>
      <c r="AG18">
        <f t="shared" si="2"/>
        <v>99.513354417018277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-38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2.0838795630162537</v>
      </c>
      <c r="F19">
        <f>GT_Spot!S19</f>
        <v>0</v>
      </c>
      <c r="G19">
        <f>PPCL_NG!S19</f>
        <v>48.18</v>
      </c>
      <c r="H19">
        <f>PPCL_Spot!S19</f>
        <v>0</v>
      </c>
      <c r="I19">
        <f>Bawana_NG!S19</f>
        <v>19.000000000000004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5.8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62.82</v>
      </c>
      <c r="AB19" s="75">
        <f>-STOA!Q19</f>
        <v>0</v>
      </c>
      <c r="AC19">
        <f t="shared" si="0"/>
        <v>1.5701032735201605</v>
      </c>
      <c r="AD19">
        <f t="shared" si="1"/>
        <v>98.504476289496083</v>
      </c>
      <c r="AE19">
        <f>'IDT-1'!E19</f>
        <v>0</v>
      </c>
      <c r="AF19" s="24"/>
      <c r="AG19">
        <f t="shared" si="2"/>
        <v>98.504476289496083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-39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2.0838795630162537</v>
      </c>
      <c r="F20">
        <f>GT_Spot!S20</f>
        <v>0</v>
      </c>
      <c r="G20">
        <f>PPCL_NG!S20</f>
        <v>48.18</v>
      </c>
      <c r="H20">
        <f>PPCL_Spot!S20</f>
        <v>0</v>
      </c>
      <c r="I20">
        <f>Bawana_NG!S20</f>
        <v>19.000000000000004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5.8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62.82</v>
      </c>
      <c r="AB20" s="75">
        <f>-STOA!Q20</f>
        <v>0</v>
      </c>
      <c r="AC20">
        <f t="shared" si="0"/>
        <v>1.5612251459979651</v>
      </c>
      <c r="AD20">
        <f t="shared" si="1"/>
        <v>99.513354417018277</v>
      </c>
      <c r="AE20">
        <f>'IDT-1'!E20</f>
        <v>0</v>
      </c>
      <c r="AF20" s="24"/>
      <c r="AG20">
        <f t="shared" si="2"/>
        <v>99.513354417018277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-38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2.0838795630162537</v>
      </c>
      <c r="F21">
        <f>GT_Spot!S21</f>
        <v>0</v>
      </c>
      <c r="G21">
        <f>PPCL_NG!S21</f>
        <v>48.18</v>
      </c>
      <c r="H21">
        <f>PPCL_Spot!S21</f>
        <v>0</v>
      </c>
      <c r="I21">
        <f>Bawana_NG!S21</f>
        <v>19.000000000000004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5.8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62.82</v>
      </c>
      <c r="AB21" s="75">
        <f>-STOA!Q21</f>
        <v>0</v>
      </c>
      <c r="AC21">
        <f t="shared" si="0"/>
        <v>1.5701032735201605</v>
      </c>
      <c r="AD21">
        <f t="shared" si="1"/>
        <v>98.504476289496083</v>
      </c>
      <c r="AE21">
        <f>'IDT-1'!E21</f>
        <v>0</v>
      </c>
      <c r="AF21" s="24"/>
      <c r="AG21">
        <f t="shared" si="2"/>
        <v>98.504476289496083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-39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2.0838795630162537</v>
      </c>
      <c r="F22">
        <f>GT_Spot!S22</f>
        <v>0</v>
      </c>
      <c r="G22">
        <f>PPCL_NG!S22</f>
        <v>48.18</v>
      </c>
      <c r="H22">
        <f>PPCL_Spot!S22</f>
        <v>0</v>
      </c>
      <c r="I22">
        <f>Bawana_NG!S22</f>
        <v>19.000000000000004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5.8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62.82</v>
      </c>
      <c r="AB22" s="75">
        <f>-STOA!Q22</f>
        <v>0</v>
      </c>
      <c r="AC22">
        <f t="shared" si="0"/>
        <v>1.5523470184757699</v>
      </c>
      <c r="AD22">
        <f t="shared" si="1"/>
        <v>100.52223254454047</v>
      </c>
      <c r="AE22">
        <f>'IDT-1'!E22</f>
        <v>0</v>
      </c>
      <c r="AF22" s="24"/>
      <c r="AG22">
        <f t="shared" si="2"/>
        <v>100.52223254454047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-37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2.0838795630162537</v>
      </c>
      <c r="F23">
        <f>GT_Spot!S23</f>
        <v>0</v>
      </c>
      <c r="G23">
        <f>PPCL_NG!S23</f>
        <v>48.18</v>
      </c>
      <c r="H23">
        <f>PPCL_Spot!S23</f>
        <v>0</v>
      </c>
      <c r="I23">
        <f>Bawana_NG!S23</f>
        <v>19.000000000000004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34.22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-86</v>
      </c>
      <c r="AA23" s="75">
        <f>STOA!K23</f>
        <v>62.82</v>
      </c>
      <c r="AB23" s="75">
        <f>-STOA!Q23</f>
        <v>0</v>
      </c>
      <c r="AC23">
        <f t="shared" si="0"/>
        <v>2.3262525422852938</v>
      </c>
      <c r="AD23">
        <f t="shared" si="1"/>
        <v>69.16832702073097</v>
      </c>
      <c r="AE23">
        <f>'IDT-1'!E23</f>
        <v>0</v>
      </c>
      <c r="AF23" s="24"/>
      <c r="AG23">
        <f t="shared" si="2"/>
        <v>69.16832702073097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2.0838795630162537</v>
      </c>
      <c r="F24">
        <f>GT_Spot!S24</f>
        <v>0</v>
      </c>
      <c r="G24">
        <f>PPCL_NG!S24</f>
        <v>48.18</v>
      </c>
      <c r="H24">
        <f>PPCL_Spot!S24</f>
        <v>0</v>
      </c>
      <c r="I24">
        <f>Bawana_NG!S24</f>
        <v>19.000000000000004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62.82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-83</v>
      </c>
      <c r="AA24" s="75">
        <f>STOA!K24</f>
        <v>62.82</v>
      </c>
      <c r="AB24" s="75">
        <f>-STOA!Q24</f>
        <v>0</v>
      </c>
      <c r="AC24">
        <f t="shared" si="0"/>
        <v>2.5512981597187077</v>
      </c>
      <c r="AD24">
        <f t="shared" si="1"/>
        <v>100.54328140329754</v>
      </c>
      <c r="AE24">
        <f>'IDT-1'!E24</f>
        <v>0</v>
      </c>
      <c r="AF24" s="24"/>
      <c r="AG24">
        <f t="shared" si="2"/>
        <v>100.54328140329754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1.2052800000000001</v>
      </c>
      <c r="E25">
        <f>GT_NG!S25</f>
        <v>2.0838795630162537</v>
      </c>
      <c r="F25">
        <f>GT_Spot!S25</f>
        <v>0</v>
      </c>
      <c r="G25">
        <f>PPCL_NG!S25</f>
        <v>48.18</v>
      </c>
      <c r="H25">
        <f>PPCL_Spot!S25</f>
        <v>0</v>
      </c>
      <c r="I25">
        <f>Bawana_NG!S25</f>
        <v>19.000000000000004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65.72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-81</v>
      </c>
      <c r="AA25" s="75">
        <f>STOA!K25</f>
        <v>62.82</v>
      </c>
      <c r="AB25" s="75">
        <f>-STOA!Q25</f>
        <v>0</v>
      </c>
      <c r="AC25">
        <f t="shared" si="0"/>
        <v>2.5591902086743175</v>
      </c>
      <c r="AD25">
        <f t="shared" si="1"/>
        <v>105.44996935434193</v>
      </c>
      <c r="AE25">
        <f>'IDT-1'!E25</f>
        <v>0</v>
      </c>
      <c r="AF25" s="24"/>
      <c r="AG25">
        <f t="shared" si="2"/>
        <v>105.44996935434193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1.2052800000000001</v>
      </c>
      <c r="E26">
        <f>GT_NG!S26</f>
        <v>2.0838795630162537</v>
      </c>
      <c r="F26">
        <f>GT_Spot!S26</f>
        <v>0</v>
      </c>
      <c r="G26">
        <f>PPCL_NG!S26</f>
        <v>48.18</v>
      </c>
      <c r="H26">
        <f>PPCL_Spot!S26</f>
        <v>0</v>
      </c>
      <c r="I26">
        <f>Bawana_NG!S26</f>
        <v>19.000000000000004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67.66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-81</v>
      </c>
      <c r="AA26" s="75">
        <f>STOA!K26</f>
        <v>62.82</v>
      </c>
      <c r="AB26" s="75">
        <f>-STOA!Q26</f>
        <v>0</v>
      </c>
      <c r="AC26">
        <f t="shared" si="0"/>
        <v>2.6206528462852936</v>
      </c>
      <c r="AD26">
        <f t="shared" si="1"/>
        <v>102.32850671673096</v>
      </c>
      <c r="AE26">
        <f>'IDT-1'!E26</f>
        <v>0</v>
      </c>
      <c r="AF26" s="24"/>
      <c r="AG26">
        <f t="shared" si="2"/>
        <v>102.32850671673096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1.2052800000000001</v>
      </c>
      <c r="E27">
        <f>GT_NG!S27</f>
        <v>2.0838795630162537</v>
      </c>
      <c r="F27">
        <f>GT_Spot!S27</f>
        <v>0</v>
      </c>
      <c r="G27">
        <f>PPCL_NG!S27</f>
        <v>47.496993861148034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75.39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-76</v>
      </c>
      <c r="AA27" s="75">
        <f>STOA!K27</f>
        <v>62.82</v>
      </c>
      <c r="AB27" s="75">
        <f>-STOA!Q27</f>
        <v>0</v>
      </c>
      <c r="AC27">
        <f t="shared" si="0"/>
        <v>2.700422647307787</v>
      </c>
      <c r="AD27">
        <f t="shared" si="1"/>
        <v>107.29573077685649</v>
      </c>
      <c r="AE27">
        <f>'IDT-1'!E27</f>
        <v>0</v>
      </c>
      <c r="AF27" s="24"/>
      <c r="AG27">
        <f t="shared" si="2"/>
        <v>107.29573077685649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-22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1.2052800000000001</v>
      </c>
      <c r="E28">
        <f>GT_NG!S28</f>
        <v>2.0838795630162537</v>
      </c>
      <c r="F28">
        <f>GT_Spot!S28</f>
        <v>0</v>
      </c>
      <c r="G28">
        <f>PPCL_NG!S28</f>
        <v>47.496993861148034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72.489999999999995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-71</v>
      </c>
      <c r="AA28" s="75">
        <f>STOA!K28</f>
        <v>62.82</v>
      </c>
      <c r="AB28" s="75">
        <f>-STOA!Q28</f>
        <v>0</v>
      </c>
      <c r="AC28">
        <f t="shared" si="0"/>
        <v>2.6305120096968104</v>
      </c>
      <c r="AD28">
        <f t="shared" si="1"/>
        <v>109.46564141446748</v>
      </c>
      <c r="AE28">
        <f>'IDT-1'!E28</f>
        <v>0</v>
      </c>
      <c r="AF28" s="24"/>
      <c r="AG28">
        <f t="shared" si="2"/>
        <v>109.46564141446748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-22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1.2052800000000001</v>
      </c>
      <c r="E29">
        <f>GT_NG!S29</f>
        <v>2.0838795630162537</v>
      </c>
      <c r="F29">
        <f>GT_Spot!S29</f>
        <v>0</v>
      </c>
      <c r="G29">
        <f>PPCL_NG!S29</f>
        <v>47.496993861148034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72.489999999999995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-67</v>
      </c>
      <c r="AA29" s="75">
        <f>STOA!K29</f>
        <v>62.82</v>
      </c>
      <c r="AB29" s="75">
        <f>-STOA!Q29</f>
        <v>0</v>
      </c>
      <c r="AC29">
        <f t="shared" si="0"/>
        <v>2.5949994996080292</v>
      </c>
      <c r="AD29">
        <f t="shared" si="1"/>
        <v>113.50115392455626</v>
      </c>
      <c r="AE29">
        <f>'IDT-1'!E29</f>
        <v>0</v>
      </c>
      <c r="AF29" s="24"/>
      <c r="AG29">
        <f t="shared" si="2"/>
        <v>113.50115392455626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-22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1.2052800000000001</v>
      </c>
      <c r="E30">
        <f>GT_NG!S30</f>
        <v>2.0838795630162537</v>
      </c>
      <c r="F30">
        <f>GT_Spot!S30</f>
        <v>0</v>
      </c>
      <c r="G30">
        <f>PPCL_NG!S30</f>
        <v>47.496993861148034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75.39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-63</v>
      </c>
      <c r="AA30" s="75">
        <f>STOA!K30</f>
        <v>62.82</v>
      </c>
      <c r="AB30" s="75">
        <f>-STOA!Q30</f>
        <v>0</v>
      </c>
      <c r="AC30">
        <f t="shared" si="0"/>
        <v>2.6116413720858338</v>
      </c>
      <c r="AD30">
        <f t="shared" si="1"/>
        <v>117.38451205207845</v>
      </c>
      <c r="AE30">
        <f>'IDT-1'!E30</f>
        <v>0</v>
      </c>
      <c r="AF30" s="24"/>
      <c r="AG30">
        <f t="shared" si="2"/>
        <v>117.38451205207845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-25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1.2052800000000001</v>
      </c>
      <c r="E31">
        <f>GT_NG!S31</f>
        <v>2.0838795630162537</v>
      </c>
      <c r="F31">
        <f>GT_Spot!S31</f>
        <v>0</v>
      </c>
      <c r="G31">
        <f>PPCL_NG!S31</f>
        <v>47.496993861148034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72.489999999999995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-60</v>
      </c>
      <c r="AA31" s="75">
        <f>STOA!K31</f>
        <v>62.82</v>
      </c>
      <c r="AB31" s="75">
        <f>-STOA!Q31</f>
        <v>0</v>
      </c>
      <c r="AC31">
        <f t="shared" si="0"/>
        <v>2.559486989519248</v>
      </c>
      <c r="AD31">
        <f t="shared" si="1"/>
        <v>117.53666643464506</v>
      </c>
      <c r="AE31">
        <f>'IDT-1'!E31</f>
        <v>0</v>
      </c>
      <c r="AF31" s="24"/>
      <c r="AG31">
        <f t="shared" si="2"/>
        <v>117.53666643464506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-25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1.2052800000000001</v>
      </c>
      <c r="E32">
        <f>GT_NG!S32</f>
        <v>2.0838795630162537</v>
      </c>
      <c r="F32">
        <f>GT_Spot!S32</f>
        <v>0</v>
      </c>
      <c r="G32">
        <f>PPCL_NG!S32</f>
        <v>47.496993861148034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-54</v>
      </c>
      <c r="AA32" s="75">
        <f>STOA!K32</f>
        <v>62.82</v>
      </c>
      <c r="AB32" s="75">
        <f>-STOA!Q32</f>
        <v>0</v>
      </c>
      <c r="AC32">
        <f t="shared" si="0"/>
        <v>2.514666224386076</v>
      </c>
      <c r="AD32">
        <f t="shared" si="1"/>
        <v>124.5414871997782</v>
      </c>
      <c r="AE32">
        <f>'IDT-1'!E32</f>
        <v>0</v>
      </c>
      <c r="AF32" s="24"/>
      <c r="AG32">
        <f t="shared" si="2"/>
        <v>124.5414871997782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-25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1.2052800000000001</v>
      </c>
      <c r="E33">
        <f>GT_NG!S33</f>
        <v>2.0838795630162537</v>
      </c>
      <c r="F33">
        <f>GT_Spot!S33</f>
        <v>0</v>
      </c>
      <c r="G33">
        <f>PPCL_NG!S33</f>
        <v>47.496993861148034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59.07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-48</v>
      </c>
      <c r="AA33" s="75">
        <f>STOA!K33</f>
        <v>62.82</v>
      </c>
      <c r="AB33" s="75">
        <f>-STOA!Q33</f>
        <v>0</v>
      </c>
      <c r="AC33">
        <f t="shared" si="0"/>
        <v>2.2016815464199744</v>
      </c>
      <c r="AD33">
        <f t="shared" si="1"/>
        <v>131.47447187774432</v>
      </c>
      <c r="AE33">
        <f>'IDT-1'!E33</f>
        <v>0</v>
      </c>
      <c r="AF33" s="24"/>
      <c r="AG33">
        <f t="shared" si="2"/>
        <v>131.47447187774432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1.2052800000000001</v>
      </c>
      <c r="E34">
        <f>GT_NG!S34</f>
        <v>2.0838795630162537</v>
      </c>
      <c r="F34">
        <f>GT_Spot!S34</f>
        <v>0</v>
      </c>
      <c r="G34">
        <f>PPCL_NG!S34</f>
        <v>47.496993861148034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9.66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62.82</v>
      </c>
      <c r="AB34" s="75">
        <f>-STOA!Q34</f>
        <v>0</v>
      </c>
      <c r="AC34">
        <f t="shared" si="0"/>
        <v>1.2519421501326458</v>
      </c>
      <c r="AD34">
        <f t="shared" si="1"/>
        <v>141.01421127403165</v>
      </c>
      <c r="AE34">
        <f>'IDT-1'!E34</f>
        <v>0</v>
      </c>
      <c r="AF34" s="24"/>
      <c r="AG34">
        <f t="shared" si="2"/>
        <v>141.01421127403165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1.2052800000000001</v>
      </c>
      <c r="E35">
        <f>GT_NG!S35</f>
        <v>2.0838795630162537</v>
      </c>
      <c r="F35">
        <f>GT_Spot!S35</f>
        <v>0</v>
      </c>
      <c r="G35">
        <f>PPCL_NG!S35</f>
        <v>47.496993861148034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14.5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62.82</v>
      </c>
      <c r="AB35" s="75">
        <f>-STOA!Q35</f>
        <v>0</v>
      </c>
      <c r="AC35">
        <f t="shared" si="0"/>
        <v>1.2945341501326457</v>
      </c>
      <c r="AD35">
        <f t="shared" si="1"/>
        <v>145.81161927403164</v>
      </c>
      <c r="AE35">
        <f>'IDT-1'!E35</f>
        <v>0</v>
      </c>
      <c r="AF35" s="24"/>
      <c r="AG35">
        <f t="shared" si="2"/>
        <v>145.81161927403164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1.2052800000000001</v>
      </c>
      <c r="E36">
        <f>GT_NG!S36</f>
        <v>2.0838795630162537</v>
      </c>
      <c r="F36">
        <f>GT_Spot!S36</f>
        <v>0</v>
      </c>
      <c r="G36">
        <f>PPCL_NG!S36</f>
        <v>47.496993861148034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19.329999999999998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62.82</v>
      </c>
      <c r="AB36" s="75">
        <f>-STOA!Q36</f>
        <v>0</v>
      </c>
      <c r="AC36">
        <f t="shared" si="0"/>
        <v>1.337038150132646</v>
      </c>
      <c r="AD36">
        <f t="shared" si="1"/>
        <v>150.59911527403165</v>
      </c>
      <c r="AE36">
        <f>'IDT-1'!E36</f>
        <v>0</v>
      </c>
      <c r="AF36" s="24"/>
      <c r="AG36">
        <f t="shared" si="2"/>
        <v>150.59911527403165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1.2052800000000001</v>
      </c>
      <c r="E37">
        <f>GT_NG!S37</f>
        <v>2.0834154351395733</v>
      </c>
      <c r="F37">
        <f>GT_Spot!S37</f>
        <v>0</v>
      </c>
      <c r="G37">
        <f>PPCL_NG!S37</f>
        <v>47.496993861148034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29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62.82</v>
      </c>
      <c r="AB37" s="75">
        <f>-STOA!Q37</f>
        <v>0</v>
      </c>
      <c r="AC37">
        <f t="shared" si="0"/>
        <v>1.422130065807331</v>
      </c>
      <c r="AD37">
        <f t="shared" si="1"/>
        <v>160.18355923048028</v>
      </c>
      <c r="AE37">
        <f>'IDT-1'!E37</f>
        <v>0</v>
      </c>
      <c r="AF37" s="24"/>
      <c r="AG37">
        <f t="shared" si="2"/>
        <v>160.18355923048028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1.2052800000000001</v>
      </c>
      <c r="E38">
        <f>GT_NG!S38</f>
        <v>2.0834154351395733</v>
      </c>
      <c r="F38">
        <f>GT_Spot!S38</f>
        <v>0</v>
      </c>
      <c r="G38">
        <f>PPCL_NG!S38</f>
        <v>47.496993861148034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39.630000000000003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62.82</v>
      </c>
      <c r="AB38" s="75">
        <f>-STOA!Q38</f>
        <v>0</v>
      </c>
      <c r="AC38">
        <f t="shared" si="0"/>
        <v>1.5156740658073311</v>
      </c>
      <c r="AD38">
        <f t="shared" si="1"/>
        <v>170.72001523048027</v>
      </c>
      <c r="AE38">
        <f>'IDT-1'!E38</f>
        <v>0</v>
      </c>
      <c r="AF38" s="24"/>
      <c r="AG38">
        <f t="shared" si="2"/>
        <v>170.72001523048027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1.2052800000000001</v>
      </c>
      <c r="E39">
        <f>GT_NG!S39</f>
        <v>2.0663382594417077</v>
      </c>
      <c r="F39">
        <f>GT_Spot!S39</f>
        <v>0</v>
      </c>
      <c r="G39">
        <f>PPCL_NG!S39</f>
        <v>47.496993861148034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25.93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85.05</v>
      </c>
      <c r="AB39" s="75">
        <f>-STOA!Q39</f>
        <v>0</v>
      </c>
      <c r="AC39">
        <f t="shared" si="0"/>
        <v>1.5905877866611902</v>
      </c>
      <c r="AD39">
        <f t="shared" si="1"/>
        <v>179.15802433392858</v>
      </c>
      <c r="AE39">
        <f>'IDT-1'!E39</f>
        <v>0</v>
      </c>
      <c r="AF39" s="24"/>
      <c r="AG39">
        <f t="shared" si="2"/>
        <v>179.15802433392858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1.2052800000000001</v>
      </c>
      <c r="E40">
        <f>GT_NG!S40</f>
        <v>2.0663382594417077</v>
      </c>
      <c r="F40">
        <f>GT_Spot!S40</f>
        <v>0</v>
      </c>
      <c r="G40">
        <f>PPCL_NG!S40</f>
        <v>47.496993861148034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29.96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85.05</v>
      </c>
      <c r="AB40" s="75">
        <f>-STOA!Q40</f>
        <v>0</v>
      </c>
      <c r="AC40">
        <f t="shared" si="0"/>
        <v>1.6260517866611899</v>
      </c>
      <c r="AD40">
        <f t="shared" si="1"/>
        <v>183.15256033392856</v>
      </c>
      <c r="AE40">
        <f>'IDT-1'!E40</f>
        <v>0</v>
      </c>
      <c r="AF40" s="24"/>
      <c r="AG40">
        <f t="shared" si="2"/>
        <v>183.15256033392856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1.2052800000000001</v>
      </c>
      <c r="E41">
        <f>GT_NG!S41</f>
        <v>2.0663382594417077</v>
      </c>
      <c r="F41">
        <f>GT_Spot!S41</f>
        <v>0</v>
      </c>
      <c r="G41">
        <f>PPCL_NG!S41</f>
        <v>47.496993861148034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36.729999999999997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85.05</v>
      </c>
      <c r="AB41" s="75">
        <f>-STOA!Q41</f>
        <v>0</v>
      </c>
      <c r="AC41">
        <f t="shared" si="0"/>
        <v>1.6856277866611897</v>
      </c>
      <c r="AD41">
        <f t="shared" si="1"/>
        <v>189.86298433392852</v>
      </c>
      <c r="AE41">
        <f>'IDT-1'!E41</f>
        <v>0</v>
      </c>
      <c r="AF41" s="24"/>
      <c r="AG41">
        <f t="shared" si="2"/>
        <v>189.86298433392852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1.2052800000000001</v>
      </c>
      <c r="E42">
        <f>GT_NG!S42</f>
        <v>2.0663382594417077</v>
      </c>
      <c r="F42">
        <f>GT_Spot!S42</f>
        <v>0</v>
      </c>
      <c r="G42">
        <f>PPCL_NG!S42</f>
        <v>47.496993861148034</v>
      </c>
      <c r="H42">
        <f>PPCL_Spot!S42</f>
        <v>0</v>
      </c>
      <c r="I42">
        <f>Bawana_NG!S42</f>
        <v>14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43.49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85.05</v>
      </c>
      <c r="AB42" s="75">
        <f>-STOA!Q42</f>
        <v>0</v>
      </c>
      <c r="AC42">
        <f t="shared" si="0"/>
        <v>1.7011157866611901</v>
      </c>
      <c r="AD42">
        <f t="shared" si="1"/>
        <v>191.60749633392859</v>
      </c>
      <c r="AE42">
        <f>'IDT-1'!E42</f>
        <v>0</v>
      </c>
      <c r="AF42" s="24"/>
      <c r="AG42">
        <f t="shared" si="2"/>
        <v>191.60749633392859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1.2052800000000001</v>
      </c>
      <c r="E43">
        <f>GT_NG!S43</f>
        <v>2.0663382594417077</v>
      </c>
      <c r="F43">
        <f>GT_Spot!S43</f>
        <v>0</v>
      </c>
      <c r="G43">
        <f>PPCL_NG!S43</f>
        <v>47.919999999999995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42.53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85.05</v>
      </c>
      <c r="AB43" s="75">
        <f>-STOA!Q43</f>
        <v>0</v>
      </c>
      <c r="AC43">
        <f t="shared" si="0"/>
        <v>1.7403902406830871</v>
      </c>
      <c r="AD43">
        <f t="shared" si="1"/>
        <v>196.03122801875861</v>
      </c>
      <c r="AE43">
        <f>'IDT-1'!E43</f>
        <v>0</v>
      </c>
      <c r="AF43" s="24"/>
      <c r="AG43">
        <f t="shared" si="2"/>
        <v>196.03122801875861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1.2052800000000001</v>
      </c>
      <c r="E44">
        <f>GT_NG!S44</f>
        <v>2.0663382594417077</v>
      </c>
      <c r="F44">
        <f>GT_Spot!S44</f>
        <v>0</v>
      </c>
      <c r="G44">
        <f>PPCL_NG!S44</f>
        <v>47.919999999999995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45.43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85.05</v>
      </c>
      <c r="AB44" s="75">
        <f>-STOA!Q44</f>
        <v>0</v>
      </c>
      <c r="AC44">
        <f t="shared" si="0"/>
        <v>1.7659102406830869</v>
      </c>
      <c r="AD44">
        <f t="shared" si="1"/>
        <v>198.90570801875859</v>
      </c>
      <c r="AE44">
        <f>'IDT-1'!E44</f>
        <v>0</v>
      </c>
      <c r="AF44" s="24"/>
      <c r="AG44">
        <f t="shared" si="2"/>
        <v>198.90570801875859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1.2052800000000001</v>
      </c>
      <c r="E45">
        <f>GT_NG!S45</f>
        <v>2.0663382594417077</v>
      </c>
      <c r="F45">
        <f>GT_Spot!S45</f>
        <v>0</v>
      </c>
      <c r="G45">
        <f>PPCL_NG!S45</f>
        <v>47.919999999999995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47.36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85.05</v>
      </c>
      <c r="AB45" s="75">
        <f>-STOA!Q45</f>
        <v>0</v>
      </c>
      <c r="AC45">
        <f t="shared" si="0"/>
        <v>1.782894240683087</v>
      </c>
      <c r="AD45">
        <f t="shared" si="1"/>
        <v>200.81872401875862</v>
      </c>
      <c r="AE45">
        <f>'IDT-1'!E45</f>
        <v>0</v>
      </c>
      <c r="AF45" s="24"/>
      <c r="AG45">
        <f t="shared" si="2"/>
        <v>200.81872401875862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1.2052800000000001</v>
      </c>
      <c r="E46">
        <f>GT_NG!S46</f>
        <v>2.0663382594417077</v>
      </c>
      <c r="F46">
        <f>GT_Spot!S46</f>
        <v>0</v>
      </c>
      <c r="G46">
        <f>PPCL_NG!S46</f>
        <v>47.919999999999995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48.32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85.05</v>
      </c>
      <c r="AB46" s="75">
        <f>-STOA!Q46</f>
        <v>0</v>
      </c>
      <c r="AC46">
        <f t="shared" si="0"/>
        <v>1.7913422406830868</v>
      </c>
      <c r="AD46">
        <f t="shared" si="1"/>
        <v>201.77027601875858</v>
      </c>
      <c r="AE46">
        <f>'IDT-1'!E46</f>
        <v>0</v>
      </c>
      <c r="AF46" s="24"/>
      <c r="AG46">
        <f t="shared" si="2"/>
        <v>201.77027601875858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1.2052800000000001</v>
      </c>
      <c r="E47">
        <f>GT_NG!S47</f>
        <v>2.0663382594417077</v>
      </c>
      <c r="F47">
        <f>GT_Spot!S47</f>
        <v>0</v>
      </c>
      <c r="G47">
        <f>PPCL_NG!S47</f>
        <v>47.919999999999995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49.29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85.05</v>
      </c>
      <c r="AB47" s="75">
        <f>-STOA!Q47</f>
        <v>0</v>
      </c>
      <c r="AC47">
        <f t="shared" si="0"/>
        <v>1.7998782406830871</v>
      </c>
      <c r="AD47">
        <f t="shared" si="1"/>
        <v>202.73174001875861</v>
      </c>
      <c r="AE47">
        <f>'IDT-1'!E47</f>
        <v>0</v>
      </c>
      <c r="AF47" s="24"/>
      <c r="AG47">
        <f t="shared" si="2"/>
        <v>202.73174001875861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1.2052800000000001</v>
      </c>
      <c r="E48">
        <f>GT_NG!S48</f>
        <v>2.0663382594417077</v>
      </c>
      <c r="F48">
        <f>GT_Spot!S48</f>
        <v>0</v>
      </c>
      <c r="G48">
        <f>PPCL_NG!S48</f>
        <v>47.919999999999995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49.29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85.05</v>
      </c>
      <c r="AB48" s="75">
        <f>-STOA!Q48</f>
        <v>0</v>
      </c>
      <c r="AC48">
        <f t="shared" si="0"/>
        <v>1.7998782406830871</v>
      </c>
      <c r="AD48">
        <f t="shared" si="1"/>
        <v>202.73174001875861</v>
      </c>
      <c r="AE48">
        <f>'IDT-1'!E48</f>
        <v>0</v>
      </c>
      <c r="AF48" s="24"/>
      <c r="AG48">
        <f t="shared" si="2"/>
        <v>202.73174001875861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1.2052800000000001</v>
      </c>
      <c r="E49">
        <f>GT_NG!S49</f>
        <v>2.0663382594417077</v>
      </c>
      <c r="F49">
        <f>GT_Spot!S49</f>
        <v>0</v>
      </c>
      <c r="G49">
        <f>PPCL_NG!S49</f>
        <v>47.919999999999995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49.29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85.05</v>
      </c>
      <c r="AB49" s="75">
        <f>-STOA!Q49</f>
        <v>0</v>
      </c>
      <c r="AC49">
        <f t="shared" si="0"/>
        <v>1.7998782406830871</v>
      </c>
      <c r="AD49">
        <f t="shared" si="1"/>
        <v>202.73174001875861</v>
      </c>
      <c r="AE49">
        <f>'IDT-1'!E49</f>
        <v>0</v>
      </c>
      <c r="AF49" s="24"/>
      <c r="AG49">
        <f t="shared" si="2"/>
        <v>202.73174001875861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1.2052800000000001</v>
      </c>
      <c r="E50">
        <f>GT_NG!S50</f>
        <v>2.0663382594417077</v>
      </c>
      <c r="F50">
        <f>GT_Spot!S50</f>
        <v>0</v>
      </c>
      <c r="G50">
        <f>PPCL_NG!S50</f>
        <v>47.919999999999995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52.19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85.05</v>
      </c>
      <c r="AB50" s="75">
        <f>-STOA!Q50</f>
        <v>0</v>
      </c>
      <c r="AC50">
        <f t="shared" si="0"/>
        <v>1.8253982406830869</v>
      </c>
      <c r="AD50">
        <f t="shared" si="1"/>
        <v>205.60622001875859</v>
      </c>
      <c r="AE50">
        <f>'IDT-1'!E50</f>
        <v>0</v>
      </c>
      <c r="AF50" s="24"/>
      <c r="AG50">
        <f t="shared" si="2"/>
        <v>205.60622001875859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1.2052800000000001</v>
      </c>
      <c r="E51">
        <f>GT_NG!S51</f>
        <v>2.0665353222628764</v>
      </c>
      <c r="F51">
        <f>GT_Spot!S51</f>
        <v>0</v>
      </c>
      <c r="G51">
        <f>PPCL_NG!S51</f>
        <v>47.919999999999995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49.29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85.05</v>
      </c>
      <c r="AB51" s="75">
        <f>-STOA!Q51</f>
        <v>0</v>
      </c>
      <c r="AC51">
        <f t="shared" si="0"/>
        <v>1.7998799748359131</v>
      </c>
      <c r="AD51">
        <f t="shared" si="1"/>
        <v>202.73193534742694</v>
      </c>
      <c r="AE51">
        <f>'IDT-1'!E51</f>
        <v>0</v>
      </c>
      <c r="AF51" s="24"/>
      <c r="AG51">
        <f t="shared" si="2"/>
        <v>202.73193534742694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1.2052800000000001</v>
      </c>
      <c r="E52">
        <f>GT_NG!S52</f>
        <v>2.0665353222628764</v>
      </c>
      <c r="F52">
        <f>GT_Spot!S52</f>
        <v>0</v>
      </c>
      <c r="G52">
        <f>PPCL_NG!S52</f>
        <v>47.919999999999995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50.26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85.05</v>
      </c>
      <c r="AB52" s="75">
        <f>-STOA!Q52</f>
        <v>0</v>
      </c>
      <c r="AC52">
        <f t="shared" si="0"/>
        <v>1.8084159748359134</v>
      </c>
      <c r="AD52">
        <f t="shared" si="1"/>
        <v>203.69339934742695</v>
      </c>
      <c r="AE52">
        <f>'IDT-1'!E52</f>
        <v>0</v>
      </c>
      <c r="AF52" s="24"/>
      <c r="AG52">
        <f t="shared" si="2"/>
        <v>203.69339934742695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1.2052800000000001</v>
      </c>
      <c r="E53">
        <f>GT_NG!S53</f>
        <v>2.0665353222628764</v>
      </c>
      <c r="F53">
        <f>GT_Spot!S53</f>
        <v>0</v>
      </c>
      <c r="G53">
        <f>PPCL_NG!S53</f>
        <v>47.919999999999995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48.32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85.05</v>
      </c>
      <c r="AB53" s="75">
        <f>-STOA!Q53</f>
        <v>0</v>
      </c>
      <c r="AC53">
        <f t="shared" si="0"/>
        <v>1.7913439748359135</v>
      </c>
      <c r="AD53">
        <f t="shared" si="1"/>
        <v>201.77047134742696</v>
      </c>
      <c r="AE53">
        <f>'IDT-1'!E53</f>
        <v>0</v>
      </c>
      <c r="AF53" s="24"/>
      <c r="AG53">
        <f t="shared" si="2"/>
        <v>201.77047134742696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1.2052800000000001</v>
      </c>
      <c r="E54">
        <f>GT_NG!S54</f>
        <v>2.0665353222628764</v>
      </c>
      <c r="F54">
        <f>GT_Spot!S54</f>
        <v>0</v>
      </c>
      <c r="G54">
        <f>PPCL_NG!S54</f>
        <v>47.919999999999995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49.29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85.05</v>
      </c>
      <c r="AB54" s="75">
        <f>-STOA!Q54</f>
        <v>0</v>
      </c>
      <c r="AC54">
        <f t="shared" si="0"/>
        <v>1.7998799748359131</v>
      </c>
      <c r="AD54">
        <f t="shared" si="1"/>
        <v>202.73193534742694</v>
      </c>
      <c r="AE54">
        <f>'IDT-1'!E54</f>
        <v>0</v>
      </c>
      <c r="AF54" s="24"/>
      <c r="AG54">
        <f t="shared" si="2"/>
        <v>202.73193534742694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1.2052800000000001</v>
      </c>
      <c r="E55">
        <f>GT_NG!S55</f>
        <v>2.0665353222628764</v>
      </c>
      <c r="F55">
        <f>GT_Spot!S55</f>
        <v>0</v>
      </c>
      <c r="G55">
        <f>PPCL_NG!S55</f>
        <v>47.919999999999995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48.32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86.02</v>
      </c>
      <c r="AB55" s="75">
        <f>-STOA!Q55</f>
        <v>0</v>
      </c>
      <c r="AC55">
        <f t="shared" si="0"/>
        <v>1.7998799748359131</v>
      </c>
      <c r="AD55">
        <f t="shared" si="1"/>
        <v>202.73193534742694</v>
      </c>
      <c r="AE55">
        <f>'IDT-1'!E55</f>
        <v>0</v>
      </c>
      <c r="AF55" s="24"/>
      <c r="AG55">
        <f t="shared" si="2"/>
        <v>202.73193534742694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1.2052800000000001</v>
      </c>
      <c r="E56">
        <f>GT_NG!S56</f>
        <v>2.0665353222628764</v>
      </c>
      <c r="F56">
        <f>GT_Spot!S56</f>
        <v>0</v>
      </c>
      <c r="G56">
        <f>PPCL_NG!S56</f>
        <v>47.919999999999995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47.36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86.02</v>
      </c>
      <c r="AB56" s="75">
        <f>-STOA!Q56</f>
        <v>0</v>
      </c>
      <c r="AC56">
        <f t="shared" si="0"/>
        <v>1.7914319748359133</v>
      </c>
      <c r="AD56">
        <f t="shared" si="1"/>
        <v>201.78038334742695</v>
      </c>
      <c r="AE56">
        <f>'IDT-1'!E56</f>
        <v>0</v>
      </c>
      <c r="AF56" s="24"/>
      <c r="AG56">
        <f t="shared" si="2"/>
        <v>201.78038334742695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1.1809800000000001</v>
      </c>
      <c r="E57">
        <f>GT_NG!S57</f>
        <v>2.0665353222628764</v>
      </c>
      <c r="F57">
        <f>GT_Spot!S57</f>
        <v>0</v>
      </c>
      <c r="G57">
        <f>PPCL_NG!S57</f>
        <v>47.919999999999995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46.39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86.02</v>
      </c>
      <c r="AB57" s="75">
        <f>-STOA!Q57</f>
        <v>0</v>
      </c>
      <c r="AC57">
        <f t="shared" si="0"/>
        <v>1.7826821348359132</v>
      </c>
      <c r="AD57">
        <f t="shared" si="1"/>
        <v>200.79483318742695</v>
      </c>
      <c r="AE57">
        <f>'IDT-1'!E57</f>
        <v>0</v>
      </c>
      <c r="AF57" s="24"/>
      <c r="AG57">
        <f t="shared" si="2"/>
        <v>200.79483318742695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1.1809800000000001</v>
      </c>
      <c r="E58">
        <f>GT_NG!S58</f>
        <v>2.0665353222628764</v>
      </c>
      <c r="F58">
        <f>GT_Spot!S58</f>
        <v>0</v>
      </c>
      <c r="G58">
        <f>PPCL_NG!S58</f>
        <v>47.919999999999995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45.43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86.02</v>
      </c>
      <c r="AB58" s="75">
        <f>-STOA!Q58</f>
        <v>0</v>
      </c>
      <c r="AC58">
        <f t="shared" si="0"/>
        <v>1.7742341348359134</v>
      </c>
      <c r="AD58">
        <f t="shared" si="1"/>
        <v>199.84328118742695</v>
      </c>
      <c r="AE58">
        <f>'IDT-1'!E58</f>
        <v>0</v>
      </c>
      <c r="AF58" s="24"/>
      <c r="AG58">
        <f t="shared" si="2"/>
        <v>199.84328118742695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1.1809800000000001</v>
      </c>
      <c r="E59">
        <f>GT_NG!S59</f>
        <v>2.0665353222628764</v>
      </c>
      <c r="F59">
        <f>GT_Spot!S59</f>
        <v>0</v>
      </c>
      <c r="G59">
        <f>PPCL_NG!S59</f>
        <v>47.919999999999995</v>
      </c>
      <c r="H59">
        <f>PPCL_Spot!S59</f>
        <v>0</v>
      </c>
      <c r="I59">
        <f>Bawana_NG!S59</f>
        <v>19.000000000000004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45.43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86.02</v>
      </c>
      <c r="AB59" s="75">
        <f>-STOA!Q59</f>
        <v>0</v>
      </c>
      <c r="AC59">
        <f t="shared" si="0"/>
        <v>1.7742341348359134</v>
      </c>
      <c r="AD59">
        <f t="shared" si="1"/>
        <v>199.84328118742695</v>
      </c>
      <c r="AE59">
        <f>'IDT-1'!E59</f>
        <v>0</v>
      </c>
      <c r="AF59" s="24"/>
      <c r="AG59">
        <f t="shared" si="2"/>
        <v>199.84328118742695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1.1809800000000001</v>
      </c>
      <c r="E60">
        <f>GT_NG!S60</f>
        <v>2.0390205460174498</v>
      </c>
      <c r="F60">
        <f>GT_Spot!S60</f>
        <v>0</v>
      </c>
      <c r="G60">
        <f>PPCL_NG!S60</f>
        <v>47.919999999999995</v>
      </c>
      <c r="H60">
        <f>PPCL_Spot!S60</f>
        <v>0</v>
      </c>
      <c r="I60">
        <f>Bawana_NG!S60</f>
        <v>19.000000000000004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46.39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86.02</v>
      </c>
      <c r="AB60" s="75">
        <f>-STOA!Q60</f>
        <v>0</v>
      </c>
      <c r="AC60">
        <f t="shared" si="0"/>
        <v>1.7824400048049536</v>
      </c>
      <c r="AD60">
        <f t="shared" si="1"/>
        <v>200.76756054121248</v>
      </c>
      <c r="AE60">
        <f>'IDT-1'!E60</f>
        <v>0</v>
      </c>
      <c r="AF60" s="24"/>
      <c r="AG60">
        <f t="shared" si="2"/>
        <v>200.76756054121248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1.1809800000000001</v>
      </c>
      <c r="E61">
        <f>GT_NG!S61</f>
        <v>2.066145380828265</v>
      </c>
      <c r="F61">
        <f>GT_Spot!S61</f>
        <v>0</v>
      </c>
      <c r="G61">
        <f>PPCL_NG!S61</f>
        <v>47.919999999999995</v>
      </c>
      <c r="H61">
        <f>PPCL_Spot!S61</f>
        <v>0</v>
      </c>
      <c r="I61">
        <f>Bawana_NG!S61</f>
        <v>19.000000000000004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46.39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86.02</v>
      </c>
      <c r="AB61" s="75">
        <f>-STOA!Q61</f>
        <v>0</v>
      </c>
      <c r="AC61">
        <f t="shared" si="0"/>
        <v>1.7826787033512888</v>
      </c>
      <c r="AD61">
        <f t="shared" si="1"/>
        <v>200.79444667747697</v>
      </c>
      <c r="AE61">
        <f>'IDT-1'!E61</f>
        <v>0</v>
      </c>
      <c r="AF61" s="24"/>
      <c r="AG61">
        <f t="shared" si="2"/>
        <v>200.79444667747697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1.1809800000000001</v>
      </c>
      <c r="E62">
        <f>GT_NG!S62</f>
        <v>2.066145380828265</v>
      </c>
      <c r="F62">
        <f>GT_Spot!S62</f>
        <v>0</v>
      </c>
      <c r="G62">
        <f>PPCL_NG!S62</f>
        <v>47.497012766492674</v>
      </c>
      <c r="H62">
        <f>PPCL_Spot!S62</f>
        <v>0</v>
      </c>
      <c r="I62">
        <f>Bawana_NG!S62</f>
        <v>19.000000000000004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46.39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86.02</v>
      </c>
      <c r="AB62" s="75">
        <f>-STOA!Q62</f>
        <v>0</v>
      </c>
      <c r="AC62">
        <f t="shared" si="0"/>
        <v>1.7789564156964244</v>
      </c>
      <c r="AD62">
        <f t="shared" si="1"/>
        <v>200.37518173162451</v>
      </c>
      <c r="AE62">
        <f>'IDT-1'!E62</f>
        <v>0</v>
      </c>
      <c r="AF62" s="24"/>
      <c r="AG62">
        <f t="shared" si="2"/>
        <v>200.37518173162451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1.1809800000000001</v>
      </c>
      <c r="E63">
        <f>GT_NG!S63</f>
        <v>2.066145380828265</v>
      </c>
      <c r="F63">
        <f>GT_Spot!S63</f>
        <v>0</v>
      </c>
      <c r="G63">
        <f>PPCL_NG!S63</f>
        <v>47.497012766492674</v>
      </c>
      <c r="H63">
        <f>PPCL_Spot!S63</f>
        <v>0</v>
      </c>
      <c r="I63">
        <f>Bawana_NG!S63</f>
        <v>19.000000000000004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45.43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86.98</v>
      </c>
      <c r="AB63" s="75">
        <f>-STOA!Q63</f>
        <v>0</v>
      </c>
      <c r="AC63">
        <f t="shared" si="0"/>
        <v>1.7789564156964246</v>
      </c>
      <c r="AD63">
        <f t="shared" si="1"/>
        <v>200.37518173162454</v>
      </c>
      <c r="AE63">
        <f>'IDT-1'!E63</f>
        <v>0</v>
      </c>
      <c r="AF63" s="24"/>
      <c r="AG63">
        <f t="shared" si="2"/>
        <v>200.37518173162454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1.1809800000000001</v>
      </c>
      <c r="E64">
        <f>GT_NG!S64</f>
        <v>2.066145380828265</v>
      </c>
      <c r="F64">
        <f>GT_Spot!S64</f>
        <v>0</v>
      </c>
      <c r="G64">
        <f>PPCL_NG!S64</f>
        <v>47.497012766492674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44.46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86.98</v>
      </c>
      <c r="AB64" s="75">
        <f>-STOA!Q64</f>
        <v>0</v>
      </c>
      <c r="AC64">
        <f t="shared" si="0"/>
        <v>1.7704204156964243</v>
      </c>
      <c r="AD64">
        <f t="shared" si="1"/>
        <v>199.4137177316245</v>
      </c>
      <c r="AE64">
        <f>'IDT-1'!E64</f>
        <v>0</v>
      </c>
      <c r="AF64" s="24"/>
      <c r="AG64">
        <f t="shared" si="2"/>
        <v>199.4137177316245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1.1809800000000001</v>
      </c>
      <c r="E65">
        <f>GT_NG!S65</f>
        <v>2.066145380828265</v>
      </c>
      <c r="F65">
        <f>GT_Spot!S65</f>
        <v>0</v>
      </c>
      <c r="G65">
        <f>PPCL_NG!S65</f>
        <v>47.497012766492674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83.12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86.98</v>
      </c>
      <c r="AB65" s="75">
        <f>-STOA!Q65</f>
        <v>0</v>
      </c>
      <c r="AC65">
        <f t="shared" si="0"/>
        <v>2.3769722413622842</v>
      </c>
      <c r="AD65">
        <f t="shared" si="1"/>
        <v>207.46716590595867</v>
      </c>
      <c r="AE65">
        <f>'IDT-1'!E65</f>
        <v>0</v>
      </c>
      <c r="AF65" s="24"/>
      <c r="AG65">
        <f t="shared" si="2"/>
        <v>207.46716590595867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1.1809800000000001</v>
      </c>
      <c r="E66">
        <f>GT_NG!S66</f>
        <v>2.066145380828265</v>
      </c>
      <c r="F66">
        <f>GT_Spot!S66</f>
        <v>0</v>
      </c>
      <c r="G66">
        <f>PPCL_NG!S66</f>
        <v>45.76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84.09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86.98</v>
      </c>
      <c r="AB66" s="75">
        <f>-STOA!Q66</f>
        <v>0</v>
      </c>
      <c r="AC66">
        <f t="shared" si="0"/>
        <v>2.3702225290171484</v>
      </c>
      <c r="AD66">
        <f t="shared" si="1"/>
        <v>206.70690285181109</v>
      </c>
      <c r="AE66">
        <f>'IDT-1'!E66</f>
        <v>0</v>
      </c>
      <c r="AF66" s="24"/>
      <c r="AG66">
        <f t="shared" si="2"/>
        <v>206.70690285181109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1.1809800000000001</v>
      </c>
      <c r="E67">
        <f>GT_NG!S67</f>
        <v>2.066145380828265</v>
      </c>
      <c r="F67">
        <f>GT_Spot!S67</f>
        <v>0</v>
      </c>
      <c r="G67">
        <f>PPCL_NG!S67</f>
        <v>7.03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115.98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86.98</v>
      </c>
      <c r="AB67" s="75">
        <f>-STOA!Q67</f>
        <v>0</v>
      </c>
      <c r="AC67">
        <f t="shared" si="0"/>
        <v>2.1324679785732421</v>
      </c>
      <c r="AD67">
        <f t="shared" si="1"/>
        <v>220.10465740225504</v>
      </c>
      <c r="AE67">
        <f>'IDT-1'!E67</f>
        <v>0</v>
      </c>
      <c r="AF67" s="24"/>
      <c r="AG67">
        <f t="shared" si="2"/>
        <v>220.10465740225504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1.1809800000000001</v>
      </c>
      <c r="E68">
        <f>GT_NG!S68</f>
        <v>2.066145380828265</v>
      </c>
      <c r="F68">
        <f>GT_Spot!S68</f>
        <v>0</v>
      </c>
      <c r="G68">
        <f>PPCL_NG!S68</f>
        <v>7.03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115.98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86.98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2.1324679785732421</v>
      </c>
      <c r="AD68">
        <f t="shared" ref="AD68:AD98" si="4">SUM(B68:AB68,AI68:AR68)-AC68</f>
        <v>220.10465740225504</v>
      </c>
      <c r="AE68">
        <f>'IDT-1'!E68</f>
        <v>0</v>
      </c>
      <c r="AF68" s="24"/>
      <c r="AG68">
        <f t="shared" ref="AG68:AG98" si="5">SUM(AD68:AF68)+AT68</f>
        <v>220.10465740225504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1.1809800000000001</v>
      </c>
      <c r="E69">
        <f>GT_NG!S69</f>
        <v>2.066145380828265</v>
      </c>
      <c r="F69">
        <f>GT_Spot!S69</f>
        <v>0</v>
      </c>
      <c r="G69">
        <f>PPCL_NG!S69</f>
        <v>7.03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115.98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86.98</v>
      </c>
      <c r="AB69" s="75">
        <f>-STOA!Q69</f>
        <v>0</v>
      </c>
      <c r="AC69">
        <f t="shared" si="3"/>
        <v>2.1324679785732421</v>
      </c>
      <c r="AD69">
        <f t="shared" si="4"/>
        <v>220.10465740225504</v>
      </c>
      <c r="AE69">
        <f>'IDT-1'!E69</f>
        <v>0</v>
      </c>
      <c r="AF69" s="24"/>
      <c r="AG69">
        <f t="shared" si="5"/>
        <v>220.10465740225504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1.1809800000000001</v>
      </c>
      <c r="E70">
        <f>GT_NG!S70</f>
        <v>2.066145380828265</v>
      </c>
      <c r="F70">
        <f>GT_Spot!S70</f>
        <v>0</v>
      </c>
      <c r="G70">
        <f>PPCL_NG!S70</f>
        <v>7.03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115.98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86.98</v>
      </c>
      <c r="AB70" s="75">
        <f>-STOA!Q70</f>
        <v>0</v>
      </c>
      <c r="AC70">
        <f t="shared" si="3"/>
        <v>2.1324679785732421</v>
      </c>
      <c r="AD70">
        <f t="shared" si="4"/>
        <v>220.10465740225504</v>
      </c>
      <c r="AE70">
        <f>'IDT-1'!E70</f>
        <v>0</v>
      </c>
      <c r="AF70" s="24"/>
      <c r="AG70">
        <f t="shared" si="5"/>
        <v>220.10465740225504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1.1809800000000001</v>
      </c>
      <c r="E71">
        <f>GT_NG!S71</f>
        <v>2.066145380828265</v>
      </c>
      <c r="F71">
        <f>GT_Spot!S71</f>
        <v>0</v>
      </c>
      <c r="G71">
        <f>PPCL_NG!S71</f>
        <v>7.03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115.98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-15</v>
      </c>
      <c r="AA71" s="75">
        <f>STOA!K71</f>
        <v>62.82</v>
      </c>
      <c r="AB71" s="75">
        <f>-STOA!Q71</f>
        <v>0</v>
      </c>
      <c r="AC71">
        <f t="shared" si="3"/>
        <v>2.061910018928367</v>
      </c>
      <c r="AD71">
        <f t="shared" si="4"/>
        <v>180.01521536189989</v>
      </c>
      <c r="AE71">
        <f>'IDT-1'!E71</f>
        <v>0</v>
      </c>
      <c r="AF71" s="24"/>
      <c r="AG71">
        <f t="shared" si="5"/>
        <v>180.01521536189989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-11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1.1809800000000001</v>
      </c>
      <c r="E72">
        <f>GT_NG!S72</f>
        <v>2.0665353222628764</v>
      </c>
      <c r="F72">
        <f>GT_Spot!S72</f>
        <v>0</v>
      </c>
      <c r="G72">
        <f>PPCL_NG!S72</f>
        <v>7.03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115.98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-18</v>
      </c>
      <c r="AA72" s="75">
        <f>STOA!K72</f>
        <v>62.82</v>
      </c>
      <c r="AB72" s="75">
        <f>-STOA!Q72</f>
        <v>0</v>
      </c>
      <c r="AC72">
        <f t="shared" si="3"/>
        <v>2.1240603430683587</v>
      </c>
      <c r="AD72">
        <f t="shared" si="4"/>
        <v>172.95345497919453</v>
      </c>
      <c r="AE72">
        <f>'IDT-1'!E72</f>
        <v>0</v>
      </c>
      <c r="AF72" s="24"/>
      <c r="AG72">
        <f t="shared" si="5"/>
        <v>172.95345497919453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-15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1.1809800000000001</v>
      </c>
      <c r="E73">
        <f>GT_NG!S73</f>
        <v>2.0665353222628764</v>
      </c>
      <c r="F73">
        <f>GT_Spot!S73</f>
        <v>0</v>
      </c>
      <c r="G73">
        <f>PPCL_NG!S73</f>
        <v>7.03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115.98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-20</v>
      </c>
      <c r="AA73" s="75">
        <f>STOA!K73</f>
        <v>62.82</v>
      </c>
      <c r="AB73" s="75">
        <f>-STOA!Q73</f>
        <v>0</v>
      </c>
      <c r="AC73">
        <f t="shared" si="3"/>
        <v>2.1595728531571403</v>
      </c>
      <c r="AD73">
        <f t="shared" si="4"/>
        <v>168.91794246910575</v>
      </c>
      <c r="AE73">
        <f>'IDT-1'!E73</f>
        <v>0</v>
      </c>
      <c r="AF73" s="24"/>
      <c r="AG73">
        <f t="shared" si="5"/>
        <v>168.91794246910575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-17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1.1809800000000001</v>
      </c>
      <c r="E74">
        <f>GT_NG!S74</f>
        <v>2.0665353222628764</v>
      </c>
      <c r="F74">
        <f>GT_Spot!S74</f>
        <v>0</v>
      </c>
      <c r="G74">
        <f>PPCL_NG!S74</f>
        <v>7.03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115.98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-25</v>
      </c>
      <c r="AA74" s="75">
        <f>STOA!K74</f>
        <v>62.82</v>
      </c>
      <c r="AB74" s="75">
        <f>-STOA!Q74</f>
        <v>0</v>
      </c>
      <c r="AC74">
        <f t="shared" si="3"/>
        <v>2.1862072357237259</v>
      </c>
      <c r="AD74">
        <f t="shared" si="4"/>
        <v>165.89130808653917</v>
      </c>
      <c r="AE74">
        <f>'IDT-1'!E74</f>
        <v>0</v>
      </c>
      <c r="AF74" s="24"/>
      <c r="AG74">
        <f t="shared" si="5"/>
        <v>165.89130808653917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-15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1.1809800000000001</v>
      </c>
      <c r="E75">
        <f>GT_NG!S75</f>
        <v>2.0840979453982551</v>
      </c>
      <c r="F75">
        <f>GT_Spot!S75</f>
        <v>0</v>
      </c>
      <c r="G75">
        <f>PPCL_NG!S75</f>
        <v>7.03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115.98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-24</v>
      </c>
      <c r="AA75" s="75">
        <f>STOA!K75</f>
        <v>62.82</v>
      </c>
      <c r="AB75" s="75">
        <f>-STOA!Q75</f>
        <v>0</v>
      </c>
      <c r="AC75">
        <f t="shared" si="3"/>
        <v>2.1863617868073177</v>
      </c>
      <c r="AD75">
        <f t="shared" si="4"/>
        <v>165.90871615859095</v>
      </c>
      <c r="AE75">
        <f>'IDT-1'!E75</f>
        <v>0</v>
      </c>
      <c r="AF75" s="24"/>
      <c r="AG75">
        <f t="shared" si="5"/>
        <v>165.90871615859095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-16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1.1809800000000001</v>
      </c>
      <c r="E76">
        <f>GT_NG!S76</f>
        <v>2.0840979453982551</v>
      </c>
      <c r="F76">
        <f>GT_Spot!S76</f>
        <v>0</v>
      </c>
      <c r="G76">
        <f>PPCL_NG!S76</f>
        <v>7.03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115.98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-25</v>
      </c>
      <c r="AA76" s="75">
        <f>STOA!K76</f>
        <v>62.82</v>
      </c>
      <c r="AB76" s="75">
        <f>-STOA!Q76</f>
        <v>0</v>
      </c>
      <c r="AC76">
        <f t="shared" si="3"/>
        <v>2.2041180418517081</v>
      </c>
      <c r="AD76">
        <f t="shared" si="4"/>
        <v>163.89095990354656</v>
      </c>
      <c r="AE76">
        <f>'IDT-1'!E76</f>
        <v>0</v>
      </c>
      <c r="AF76" s="24"/>
      <c r="AG76">
        <f t="shared" si="5"/>
        <v>163.89095990354656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-17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1.1809800000000001</v>
      </c>
      <c r="E77">
        <f>GT_NG!S77</f>
        <v>2.0840979453982551</v>
      </c>
      <c r="F77">
        <f>GT_Spot!S77</f>
        <v>0</v>
      </c>
      <c r="G77">
        <f>PPCL_NG!S77</f>
        <v>7.03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115.98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-25</v>
      </c>
      <c r="AA77" s="75">
        <f>STOA!K77</f>
        <v>62.82</v>
      </c>
      <c r="AB77" s="75">
        <f>-STOA!Q77</f>
        <v>0</v>
      </c>
      <c r="AC77">
        <f t="shared" si="3"/>
        <v>2.2485086794626845</v>
      </c>
      <c r="AD77">
        <f t="shared" si="4"/>
        <v>158.84656926593559</v>
      </c>
      <c r="AE77">
        <f>'IDT-1'!E77</f>
        <v>0</v>
      </c>
      <c r="AF77" s="24"/>
      <c r="AG77">
        <f t="shared" si="5"/>
        <v>158.84656926593559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-22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1.1809800000000001</v>
      </c>
      <c r="E78">
        <f>GT_NG!S78</f>
        <v>2.0840979453982551</v>
      </c>
      <c r="F78">
        <f>GT_Spot!S78</f>
        <v>0</v>
      </c>
      <c r="G78">
        <f>PPCL_NG!S78</f>
        <v>7.03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115.98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-28</v>
      </c>
      <c r="AA78" s="75">
        <f>STOA!K78</f>
        <v>62.82</v>
      </c>
      <c r="AB78" s="75">
        <f>-STOA!Q78</f>
        <v>0</v>
      </c>
      <c r="AC78">
        <f t="shared" si="3"/>
        <v>2.2928993170736613</v>
      </c>
      <c r="AD78">
        <f t="shared" si="4"/>
        <v>153.80217862832461</v>
      </c>
      <c r="AE78">
        <f>'IDT-1'!E78</f>
        <v>0</v>
      </c>
      <c r="AF78" s="24"/>
      <c r="AG78">
        <f t="shared" si="5"/>
        <v>153.80217862832461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-24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1.1809800000000001</v>
      </c>
      <c r="E79">
        <f>GT_NG!S79</f>
        <v>2.0840979453982551</v>
      </c>
      <c r="F79">
        <f>GT_Spot!S79</f>
        <v>0</v>
      </c>
      <c r="G79">
        <f>PPCL_NG!S79</f>
        <v>46.6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115.98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62.82</v>
      </c>
      <c r="AB79" s="75">
        <f>-STOA!Q79</f>
        <v>0</v>
      </c>
      <c r="AC79">
        <f t="shared" si="3"/>
        <v>2.9340935253061069</v>
      </c>
      <c r="AD79">
        <f t="shared" si="4"/>
        <v>159.73098442009214</v>
      </c>
      <c r="AE79">
        <f>'IDT-1'!E79</f>
        <v>0</v>
      </c>
      <c r="AF79" s="24"/>
      <c r="AG79">
        <f t="shared" si="5"/>
        <v>159.73098442009214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1.1809800000000001</v>
      </c>
      <c r="E80">
        <f>GT_NG!S80</f>
        <v>2.0840979453982551</v>
      </c>
      <c r="F80">
        <f>GT_Spot!S80</f>
        <v>0</v>
      </c>
      <c r="G80">
        <f>PPCL_NG!S80</f>
        <v>46.6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115.98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-35</v>
      </c>
      <c r="AA80" s="75">
        <f>STOA!K80</f>
        <v>62.82</v>
      </c>
      <c r="AB80" s="75">
        <f>-STOA!Q80</f>
        <v>0</v>
      </c>
      <c r="AC80">
        <f t="shared" si="3"/>
        <v>2.9784841629170833</v>
      </c>
      <c r="AD80">
        <f t="shared" si="4"/>
        <v>154.68659378248117</v>
      </c>
      <c r="AE80">
        <f>'IDT-1'!E80</f>
        <v>0</v>
      </c>
      <c r="AF80" s="24"/>
      <c r="AG80">
        <f t="shared" si="5"/>
        <v>154.68659378248117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1.1809800000000001</v>
      </c>
      <c r="E81">
        <f>GT_NG!S81</f>
        <v>2.0834154351395733</v>
      </c>
      <c r="F81">
        <f>GT_Spot!S81</f>
        <v>0</v>
      </c>
      <c r="G81">
        <f>PPCL_NG!S81</f>
        <v>46.6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115.98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-40</v>
      </c>
      <c r="AA81" s="75">
        <f>STOA!K81</f>
        <v>62.82</v>
      </c>
      <c r="AB81" s="75">
        <f>-STOA!Q81</f>
        <v>0</v>
      </c>
      <c r="AC81">
        <f t="shared" si="3"/>
        <v>3.0228687944377839</v>
      </c>
      <c r="AD81">
        <f t="shared" si="4"/>
        <v>149.64152664070178</v>
      </c>
      <c r="AE81">
        <f>'IDT-1'!E81</f>
        <v>0</v>
      </c>
      <c r="AF81" s="24"/>
      <c r="AG81">
        <f t="shared" si="5"/>
        <v>149.64152664070178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-55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1.1809800000000001</v>
      </c>
      <c r="E82">
        <f>GT_NG!S82</f>
        <v>2.0834154351395733</v>
      </c>
      <c r="F82">
        <f>GT_Spot!S82</f>
        <v>0</v>
      </c>
      <c r="G82">
        <f>PPCL_NG!S82</f>
        <v>46.6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115.98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-40</v>
      </c>
      <c r="AA82" s="75">
        <f>STOA!K82</f>
        <v>62.82</v>
      </c>
      <c r="AB82" s="75">
        <f>-STOA!Q82</f>
        <v>0</v>
      </c>
      <c r="AC82">
        <f t="shared" si="3"/>
        <v>3.0228687944377839</v>
      </c>
      <c r="AD82">
        <f t="shared" si="4"/>
        <v>149.64152664070178</v>
      </c>
      <c r="AE82">
        <f>'IDT-1'!E82</f>
        <v>0</v>
      </c>
      <c r="AF82" s="24"/>
      <c r="AG82">
        <f t="shared" si="5"/>
        <v>149.64152664070178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1.1809800000000001</v>
      </c>
      <c r="E83">
        <f>GT_NG!S83</f>
        <v>2.0834154351395733</v>
      </c>
      <c r="F83">
        <f>GT_Spot!S83</f>
        <v>0</v>
      </c>
      <c r="G83">
        <f>PPCL_NG!S83</f>
        <v>46.6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0.49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115.98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-40</v>
      </c>
      <c r="AA83" s="75">
        <f>STOA!K83</f>
        <v>62.82</v>
      </c>
      <c r="AB83" s="75">
        <f>-STOA!Q83</f>
        <v>0</v>
      </c>
      <c r="AC83">
        <f t="shared" si="3"/>
        <v>3.0715714320487608</v>
      </c>
      <c r="AD83">
        <f t="shared" si="4"/>
        <v>145.08282400309082</v>
      </c>
      <c r="AE83">
        <f>'IDT-1'!E83</f>
        <v>0</v>
      </c>
      <c r="AF83" s="24"/>
      <c r="AG83">
        <f t="shared" si="5"/>
        <v>145.08282400309082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-60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1.1809800000000001</v>
      </c>
      <c r="E84">
        <f>GT_NG!S84</f>
        <v>2.0834154351395733</v>
      </c>
      <c r="F84">
        <f>GT_Spot!S84</f>
        <v>0</v>
      </c>
      <c r="G84">
        <f>PPCL_NG!S84</f>
        <v>46.6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0.49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115.98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-40</v>
      </c>
      <c r="AA84" s="75">
        <f>STOA!K84</f>
        <v>62.82</v>
      </c>
      <c r="AB84" s="75">
        <f>-STOA!Q84</f>
        <v>0</v>
      </c>
      <c r="AC84">
        <f t="shared" si="3"/>
        <v>3.1159620696597372</v>
      </c>
      <c r="AD84">
        <f t="shared" si="4"/>
        <v>140.03843336547985</v>
      </c>
      <c r="AE84">
        <f>'IDT-1'!E84</f>
        <v>0</v>
      </c>
      <c r="AF84" s="24"/>
      <c r="AG84">
        <f t="shared" si="5"/>
        <v>140.03843336547985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-65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1.1809800000000001</v>
      </c>
      <c r="E85">
        <f>GT_NG!S85</f>
        <v>2.0834154351395733</v>
      </c>
      <c r="F85">
        <f>GT_Spot!S85</f>
        <v>0</v>
      </c>
      <c r="G85">
        <f>PPCL_NG!S85</f>
        <v>46.6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115.98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-45</v>
      </c>
      <c r="AA85" s="75">
        <f>STOA!K85</f>
        <v>62.82</v>
      </c>
      <c r="AB85" s="75">
        <f>-STOA!Q85</f>
        <v>0</v>
      </c>
      <c r="AC85">
        <f t="shared" si="3"/>
        <v>3.1560407072707135</v>
      </c>
      <c r="AD85">
        <f t="shared" si="4"/>
        <v>134.50835472786886</v>
      </c>
      <c r="AE85">
        <f>'IDT-1'!E85</f>
        <v>0</v>
      </c>
      <c r="AF85" s="24"/>
      <c r="AG85">
        <f t="shared" si="5"/>
        <v>134.50835472786886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-65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1.1809800000000001</v>
      </c>
      <c r="E86">
        <f>GT_NG!S86</f>
        <v>2.0834154351395733</v>
      </c>
      <c r="F86">
        <f>GT_Spot!S86</f>
        <v>0</v>
      </c>
      <c r="G86">
        <f>PPCL_NG!S86</f>
        <v>46.6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106.32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-45</v>
      </c>
      <c r="AA86" s="75">
        <f>STOA!K86</f>
        <v>62.82</v>
      </c>
      <c r="AB86" s="75">
        <f>-STOA!Q86</f>
        <v>0</v>
      </c>
      <c r="AC86">
        <f t="shared" si="3"/>
        <v>2.9822514320487601</v>
      </c>
      <c r="AD86">
        <f t="shared" si="4"/>
        <v>135.0221440030908</v>
      </c>
      <c r="AE86">
        <f>'IDT-1'!E86</f>
        <v>0</v>
      </c>
      <c r="AF86" s="24"/>
      <c r="AG86">
        <f t="shared" si="5"/>
        <v>135.0221440030908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-55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1.1809800000000001</v>
      </c>
      <c r="E87">
        <f>GT_NG!S87</f>
        <v>2.0834154351395733</v>
      </c>
      <c r="F87">
        <f>GT_Spot!S87</f>
        <v>0</v>
      </c>
      <c r="G87">
        <f>PPCL_NG!S87</f>
        <v>47.497012766492674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74.42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62.82</v>
      </c>
      <c r="AB87" s="75">
        <f>-STOA!Q87</f>
        <v>0</v>
      </c>
      <c r="AC87">
        <f t="shared" si="3"/>
        <v>2.4874719563390126</v>
      </c>
      <c r="AD87">
        <f t="shared" si="4"/>
        <v>129.51393624529322</v>
      </c>
      <c r="AE87">
        <f>'IDT-1'!E87</f>
        <v>0</v>
      </c>
      <c r="AF87" s="24"/>
      <c r="AG87">
        <f t="shared" si="5"/>
        <v>129.51393624529322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1.1809800000000001</v>
      </c>
      <c r="E88">
        <f>GT_NG!S88</f>
        <v>2.0834154351395733</v>
      </c>
      <c r="F88">
        <f>GT_Spot!S88</f>
        <v>0</v>
      </c>
      <c r="G88">
        <f>PPCL_NG!S88</f>
        <v>47.497012766492674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74.42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-52</v>
      </c>
      <c r="AA88" s="75">
        <f>STOA!K88</f>
        <v>62.82</v>
      </c>
      <c r="AB88" s="75">
        <f>-STOA!Q88</f>
        <v>0</v>
      </c>
      <c r="AC88">
        <f t="shared" si="3"/>
        <v>2.5052282113834035</v>
      </c>
      <c r="AD88">
        <f t="shared" si="4"/>
        <v>127.49617999024885</v>
      </c>
      <c r="AE88">
        <f>'IDT-1'!E88</f>
        <v>0</v>
      </c>
      <c r="AF88" s="24"/>
      <c r="AG88">
        <f t="shared" si="5"/>
        <v>127.49617999024885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1.1809800000000001</v>
      </c>
      <c r="E89">
        <f>GT_NG!S89</f>
        <v>2.0834154351395733</v>
      </c>
      <c r="F89">
        <f>GT_Spot!S89</f>
        <v>0</v>
      </c>
      <c r="G89">
        <f>PPCL_NG!S89</f>
        <v>47.919999999999995</v>
      </c>
      <c r="H89">
        <f>PPCL_Spot!S89</f>
        <v>0</v>
      </c>
      <c r="I89">
        <f>Bawana_NG!S89</f>
        <v>19.000000000000004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57.99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-55</v>
      </c>
      <c r="AA89" s="75">
        <f>STOA!K89</f>
        <v>62.82</v>
      </c>
      <c r="AB89" s="75">
        <f>-STOA!Q89</f>
        <v>0</v>
      </c>
      <c r="AC89">
        <f t="shared" si="3"/>
        <v>2.2578289687719244</v>
      </c>
      <c r="AD89">
        <f t="shared" si="4"/>
        <v>123.73656646636766</v>
      </c>
      <c r="AE89">
        <f>'IDT-1'!E89</f>
        <v>0</v>
      </c>
      <c r="AF89" s="24"/>
      <c r="AG89">
        <f t="shared" si="5"/>
        <v>123.73656646636766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1.1809800000000001</v>
      </c>
      <c r="E90">
        <f>GT_NG!S90</f>
        <v>2.0834154351395733</v>
      </c>
      <c r="F90">
        <f>GT_Spot!S90</f>
        <v>0</v>
      </c>
      <c r="G90">
        <f>PPCL_NG!S90</f>
        <v>47.919999999999995</v>
      </c>
      <c r="H90">
        <f>PPCL_Spot!S90</f>
        <v>0</v>
      </c>
      <c r="I90">
        <f>Bawana_NG!S90</f>
        <v>19.000000000000004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53.16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-57</v>
      </c>
      <c r="AA90" s="75">
        <f>STOA!K90</f>
        <v>62.82</v>
      </c>
      <c r="AB90" s="75">
        <f>-STOA!Q90</f>
        <v>0</v>
      </c>
      <c r="AC90">
        <f t="shared" si="3"/>
        <v>2.2330812238163147</v>
      </c>
      <c r="AD90">
        <f t="shared" si="4"/>
        <v>116.93131421132325</v>
      </c>
      <c r="AE90">
        <f>'IDT-1'!E90</f>
        <v>0</v>
      </c>
      <c r="AF90" s="24"/>
      <c r="AG90">
        <f t="shared" si="5"/>
        <v>116.93131421132325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1.1809800000000001</v>
      </c>
      <c r="E91">
        <f>GT_NG!S91</f>
        <v>2.0834154351395733</v>
      </c>
      <c r="F91">
        <f>GT_Spot!S91</f>
        <v>0</v>
      </c>
      <c r="G91">
        <f>PPCL_NG!S91</f>
        <v>47.919999999999995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46.39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-59</v>
      </c>
      <c r="AA91" s="75">
        <f>STOA!K91</f>
        <v>62.82</v>
      </c>
      <c r="AB91" s="75">
        <f>-STOA!Q91</f>
        <v>0</v>
      </c>
      <c r="AC91">
        <f t="shared" si="3"/>
        <v>2.1024802036387524</v>
      </c>
      <c r="AD91">
        <f t="shared" si="4"/>
        <v>118.29191523150084</v>
      </c>
      <c r="AE91">
        <f>'IDT-1'!E91</f>
        <v>0</v>
      </c>
      <c r="AF91" s="24"/>
      <c r="AG91">
        <f t="shared" si="5"/>
        <v>118.29191523150084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1.1809800000000001</v>
      </c>
      <c r="E92">
        <f>GT_NG!S92</f>
        <v>2.0834154351395733</v>
      </c>
      <c r="F92">
        <f>GT_Spot!S92</f>
        <v>0</v>
      </c>
      <c r="G92">
        <f>PPCL_NG!S92</f>
        <v>47.919999999999995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46.39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-62</v>
      </c>
      <c r="AA92" s="75">
        <f>STOA!K92</f>
        <v>62.82</v>
      </c>
      <c r="AB92" s="75">
        <f>-STOA!Q92</f>
        <v>0</v>
      </c>
      <c r="AC92">
        <f t="shared" si="3"/>
        <v>2.1291145862053384</v>
      </c>
      <c r="AD92">
        <f t="shared" si="4"/>
        <v>115.26528084893425</v>
      </c>
      <c r="AE92">
        <f>'IDT-1'!E92</f>
        <v>0</v>
      </c>
      <c r="AF92" s="24"/>
      <c r="AG92">
        <f t="shared" si="5"/>
        <v>115.26528084893425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1.1809800000000001</v>
      </c>
      <c r="E93">
        <f>GT_NG!S93</f>
        <v>2.0838795630162537</v>
      </c>
      <c r="F93">
        <f>GT_Spot!S93</f>
        <v>0</v>
      </c>
      <c r="G93">
        <f>PPCL_NG!S93</f>
        <v>47.919999999999995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48.32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-65</v>
      </c>
      <c r="AA93" s="75">
        <f>STOA!K93</f>
        <v>62.82</v>
      </c>
      <c r="AB93" s="75">
        <f>-STOA!Q93</f>
        <v>0</v>
      </c>
      <c r="AC93">
        <f t="shared" si="3"/>
        <v>2.1727370530972387</v>
      </c>
      <c r="AD93">
        <f t="shared" si="4"/>
        <v>114.15212250991901</v>
      </c>
      <c r="AE93">
        <f>'IDT-1'!E93</f>
        <v>0</v>
      </c>
      <c r="AF93" s="24"/>
      <c r="AG93">
        <f t="shared" si="5"/>
        <v>114.15212250991901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1.1809800000000001</v>
      </c>
      <c r="E94">
        <f>GT_NG!S94</f>
        <v>2.0838795630162537</v>
      </c>
      <c r="F94">
        <f>GT_Spot!S94</f>
        <v>0</v>
      </c>
      <c r="G94">
        <f>PPCL_NG!S94</f>
        <v>47.496993861148034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46.39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-67</v>
      </c>
      <c r="AA94" s="75">
        <f>STOA!K94</f>
        <v>62.82</v>
      </c>
      <c r="AB94" s="75">
        <f>-STOA!Q94</f>
        <v>0</v>
      </c>
      <c r="AC94">
        <f t="shared" si="3"/>
        <v>2.1697868541197325</v>
      </c>
      <c r="AD94">
        <f t="shared" si="4"/>
        <v>109.80206657004456</v>
      </c>
      <c r="AE94">
        <f>'IDT-1'!E94</f>
        <v>0</v>
      </c>
      <c r="AF94" s="24"/>
      <c r="AG94">
        <f t="shared" si="5"/>
        <v>109.80206657004456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1.1809800000000001</v>
      </c>
      <c r="E95">
        <f>GT_NG!S95</f>
        <v>2.0838795630162537</v>
      </c>
      <c r="F95">
        <f>GT_Spot!S95</f>
        <v>0</v>
      </c>
      <c r="G95">
        <f>PPCL_NG!S95</f>
        <v>47.496993861148034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38.659999999999997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-60</v>
      </c>
      <c r="AA95" s="75">
        <f>STOA!K95</f>
        <v>62.82</v>
      </c>
      <c r="AB95" s="75">
        <f>-STOA!Q95</f>
        <v>0</v>
      </c>
      <c r="AC95">
        <f t="shared" si="3"/>
        <v>2.0396159614643645</v>
      </c>
      <c r="AD95">
        <f t="shared" si="4"/>
        <v>109.20223746269991</v>
      </c>
      <c r="AE95">
        <f>'IDT-1'!E95</f>
        <v>0</v>
      </c>
      <c r="AF95" s="24"/>
      <c r="AG95">
        <f t="shared" si="5"/>
        <v>109.20223746269991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1.1809800000000001</v>
      </c>
      <c r="E96">
        <f>GT_NG!S96</f>
        <v>2.0838795630162537</v>
      </c>
      <c r="F96">
        <f>GT_Spot!S96</f>
        <v>0</v>
      </c>
      <c r="G96">
        <f>PPCL_NG!S96</f>
        <v>47.496993861148034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38.659999999999997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-59</v>
      </c>
      <c r="AA96" s="75">
        <f>STOA!K96</f>
        <v>62.82</v>
      </c>
      <c r="AB96" s="75">
        <f>-STOA!Q96</f>
        <v>0</v>
      </c>
      <c r="AC96">
        <f t="shared" si="3"/>
        <v>2.0307378339421693</v>
      </c>
      <c r="AD96">
        <f t="shared" si="4"/>
        <v>110.21111559022211</v>
      </c>
      <c r="AE96">
        <f>'IDT-1'!E96</f>
        <v>0</v>
      </c>
      <c r="AF96" s="24"/>
      <c r="AG96">
        <f t="shared" si="5"/>
        <v>110.21111559022211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1.1809800000000001</v>
      </c>
      <c r="E97">
        <f>GT_NG!S97</f>
        <v>2.0838795630162537</v>
      </c>
      <c r="F97">
        <f>GT_Spot!S97</f>
        <v>0</v>
      </c>
      <c r="G97">
        <f>PPCL_NG!S97</f>
        <v>47.496993861148034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24.16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-58</v>
      </c>
      <c r="AA97" s="75">
        <f>STOA!K97</f>
        <v>62.82</v>
      </c>
      <c r="AB97" s="75">
        <f>-STOA!Q97</f>
        <v>0</v>
      </c>
      <c r="AC97">
        <f t="shared" si="3"/>
        <v>1.8942597064199742</v>
      </c>
      <c r="AD97">
        <f t="shared" si="4"/>
        <v>96.847593717744303</v>
      </c>
      <c r="AE97">
        <f>'IDT-1'!E97</f>
        <v>0</v>
      </c>
      <c r="AF97" s="24"/>
      <c r="AG97">
        <f t="shared" si="5"/>
        <v>96.847593717744303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1.1809800000000001</v>
      </c>
      <c r="E98">
        <f>GT_NG!S98</f>
        <v>2.0838795630162537</v>
      </c>
      <c r="F98">
        <f>GT_Spot!S98</f>
        <v>0</v>
      </c>
      <c r="G98">
        <f>PPCL_NG!S98</f>
        <v>47.496993861148034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24.16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-55</v>
      </c>
      <c r="AA98" s="75">
        <f>STOA!K98</f>
        <v>62.82</v>
      </c>
      <c r="AB98" s="75">
        <f>-STOA!Q98</f>
        <v>0</v>
      </c>
      <c r="AC98">
        <f t="shared" si="3"/>
        <v>1.8676253238533882</v>
      </c>
      <c r="AD98">
        <f t="shared" si="4"/>
        <v>99.874228100310887</v>
      </c>
      <c r="AE98">
        <f>'IDT-1'!E98</f>
        <v>0</v>
      </c>
      <c r="AF98" s="24"/>
      <c r="AG98">
        <f t="shared" si="5"/>
        <v>99.874228100310887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4.9847172250144255E-2</v>
      </c>
      <c r="F99">
        <f t="shared" si="6"/>
        <v>0</v>
      </c>
      <c r="G99">
        <f t="shared" si="6"/>
        <v>1.0229347369207671</v>
      </c>
      <c r="H99">
        <f t="shared" si="6"/>
        <v>0</v>
      </c>
      <c r="I99">
        <f t="shared" si="6"/>
        <v>0.45474999999999999</v>
      </c>
      <c r="J99">
        <f t="shared" si="6"/>
        <v>0</v>
      </c>
      <c r="K99">
        <f t="shared" si="6"/>
        <v>2.4499999999999999E-4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1.3474399999999991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-0.57843000000000011</v>
      </c>
      <c r="AA99" s="75">
        <f t="shared" si="6"/>
        <v>1.6913199999999982</v>
      </c>
      <c r="AB99" s="75">
        <f t="shared" si="6"/>
        <v>0</v>
      </c>
      <c r="AC99">
        <f t="shared" si="6"/>
        <v>4.9072706022992948E-2</v>
      </c>
      <c r="AD99">
        <f t="shared" si="6"/>
        <v>3.573375583147917</v>
      </c>
      <c r="AE99">
        <f t="shared" si="6"/>
        <v>0</v>
      </c>
      <c r="AG99">
        <f t="shared" si="6"/>
        <v>3.573375583147917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-0.39424999999999999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45219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9.7200000000000006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0.28677140274414853</v>
      </c>
      <c r="AD3">
        <f>SUM(B3:AB3,AI3:AR3)-AC3</f>
        <v>10.203228597255853</v>
      </c>
      <c r="AE3">
        <f>'IDT-1'!D3</f>
        <v>0</v>
      </c>
      <c r="AF3" s="24"/>
      <c r="AG3">
        <f>SUM(AD3:AF3)</f>
        <v>10.203228597255853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-11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9.7200000000000006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0.28677140274414853</v>
      </c>
      <c r="AD4">
        <f t="shared" ref="AD4:AD67" si="1">SUM(B4:AB4,AI4:AR4)-AC4</f>
        <v>10.203228597255853</v>
      </c>
      <c r="AE4">
        <f>'IDT-1'!D4</f>
        <v>0</v>
      </c>
      <c r="AF4" s="24"/>
      <c r="AG4">
        <f t="shared" ref="AG4:AG67" si="2">SUM(AD4:AF4)</f>
        <v>10.203228597255853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-11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9.7200000000000006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0.28765921549636808</v>
      </c>
      <c r="AD5">
        <f t="shared" si="1"/>
        <v>10.102340784503633</v>
      </c>
      <c r="AE5">
        <f>'IDT-1'!D5</f>
        <v>0</v>
      </c>
      <c r="AF5" s="24"/>
      <c r="AG5">
        <f t="shared" si="2"/>
        <v>10.102340784503633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-11.1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9.7200000000000006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0.28765921549636808</v>
      </c>
      <c r="AD6">
        <f t="shared" si="1"/>
        <v>10.102340784503633</v>
      </c>
      <c r="AE6">
        <f>'IDT-1'!D6</f>
        <v>0</v>
      </c>
      <c r="AF6" s="24"/>
      <c r="AG6">
        <f t="shared" si="2"/>
        <v>10.102340784503633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-11.1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9.7200000000000006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0.28765921549636808</v>
      </c>
      <c r="AD7">
        <f t="shared" si="1"/>
        <v>10.102340784503633</v>
      </c>
      <c r="AE7">
        <f>'IDT-1'!D7</f>
        <v>0</v>
      </c>
      <c r="AF7" s="24"/>
      <c r="AG7">
        <f t="shared" si="2"/>
        <v>10.102340784503633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-11.1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9.7200000000000006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0.28765921549636808</v>
      </c>
      <c r="AD8">
        <f t="shared" si="1"/>
        <v>10.102340784503633</v>
      </c>
      <c r="AE8">
        <f>'IDT-1'!D8</f>
        <v>0</v>
      </c>
      <c r="AF8" s="24"/>
      <c r="AG8">
        <f t="shared" si="2"/>
        <v>10.102340784503633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-11.1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9.7200000000000006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0.28765921549636808</v>
      </c>
      <c r="AD9">
        <f t="shared" si="1"/>
        <v>10.102340784503633</v>
      </c>
      <c r="AE9">
        <f>'IDT-1'!D9</f>
        <v>0</v>
      </c>
      <c r="AF9" s="24"/>
      <c r="AG9">
        <f t="shared" si="2"/>
        <v>10.102340784503633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-11.1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9.7200000000000006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0.28765921549636808</v>
      </c>
      <c r="AD10">
        <f t="shared" si="1"/>
        <v>10.102340784503633</v>
      </c>
      <c r="AE10">
        <f>'IDT-1'!D10</f>
        <v>0</v>
      </c>
      <c r="AF10" s="24"/>
      <c r="AG10">
        <f t="shared" si="2"/>
        <v>10.102340784503633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-11.1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9.7200000000000006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0.28765921549636808</v>
      </c>
      <c r="AD11">
        <f t="shared" si="1"/>
        <v>10.102340784503633</v>
      </c>
      <c r="AE11">
        <f>'IDT-1'!D11</f>
        <v>0</v>
      </c>
      <c r="AF11" s="24"/>
      <c r="AG11">
        <f t="shared" si="2"/>
        <v>10.102340784503633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-11.1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9.7200000000000006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0.28854702824858758</v>
      </c>
      <c r="AD12">
        <f t="shared" si="1"/>
        <v>10.001452971751416</v>
      </c>
      <c r="AE12">
        <f>'IDT-1'!D12</f>
        <v>0</v>
      </c>
      <c r="AF12" s="24"/>
      <c r="AG12">
        <f t="shared" si="2"/>
        <v>10.001452971751416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-11.2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9.7200000000000006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0.28943484100080713</v>
      </c>
      <c r="AD13">
        <f t="shared" si="1"/>
        <v>9.9005651589991945</v>
      </c>
      <c r="AE13">
        <f>'IDT-1'!D13</f>
        <v>0</v>
      </c>
      <c r="AF13" s="24"/>
      <c r="AG13">
        <f t="shared" si="2"/>
        <v>9.9005651589991945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-11.3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9.7200000000000006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0.29032265375302668</v>
      </c>
      <c r="AD14">
        <f t="shared" si="1"/>
        <v>9.7996773462469751</v>
      </c>
      <c r="AE14">
        <f>'IDT-1'!D14</f>
        <v>0</v>
      </c>
      <c r="AF14" s="24"/>
      <c r="AG14">
        <f t="shared" si="2"/>
        <v>9.7996773462469751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-11.4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9.7200000000000006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0.29032265375302668</v>
      </c>
      <c r="AD15">
        <f t="shared" si="1"/>
        <v>9.7996773462469751</v>
      </c>
      <c r="AE15">
        <f>'IDT-1'!D15</f>
        <v>0</v>
      </c>
      <c r="AF15" s="24"/>
      <c r="AG15">
        <f t="shared" si="2"/>
        <v>9.7996773462469751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-11.4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9.7200000000000006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0.29032265375302668</v>
      </c>
      <c r="AD16">
        <f t="shared" si="1"/>
        <v>9.7996773462469751</v>
      </c>
      <c r="AE16">
        <f>'IDT-1'!D16</f>
        <v>0</v>
      </c>
      <c r="AF16" s="24"/>
      <c r="AG16">
        <f t="shared" si="2"/>
        <v>9.7996773462469751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-11.4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9.7200000000000006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0.28943484100080713</v>
      </c>
      <c r="AD17">
        <f t="shared" si="1"/>
        <v>9.9005651589991945</v>
      </c>
      <c r="AE17">
        <f>'IDT-1'!D17</f>
        <v>0</v>
      </c>
      <c r="AF17" s="24"/>
      <c r="AG17">
        <f t="shared" si="2"/>
        <v>9.9005651589991945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-11.3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9.7200000000000006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0.28765921549636808</v>
      </c>
      <c r="AD18">
        <f t="shared" si="1"/>
        <v>10.102340784503633</v>
      </c>
      <c r="AE18">
        <f>'IDT-1'!D18</f>
        <v>0</v>
      </c>
      <c r="AF18" s="24"/>
      <c r="AG18">
        <f t="shared" si="2"/>
        <v>10.102340784503633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-11.1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9.7200000000000006</v>
      </c>
      <c r="H19">
        <f>PPCL_Spot!R19</f>
        <v>0</v>
      </c>
      <c r="I19">
        <f>Bawana_NG!R19</f>
        <v>5.0000000000000009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0.28233233898305088</v>
      </c>
      <c r="AD19">
        <f t="shared" si="1"/>
        <v>10.70766766101695</v>
      </c>
      <c r="AE19">
        <f>'IDT-1'!D19</f>
        <v>0</v>
      </c>
      <c r="AF19" s="24"/>
      <c r="AG19">
        <f t="shared" si="2"/>
        <v>10.70766766101695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-10.5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9.7200000000000006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0.27966890072639228</v>
      </c>
      <c r="AD20">
        <f t="shared" si="1"/>
        <v>11.010331099273611</v>
      </c>
      <c r="AE20">
        <f>'IDT-1'!D20</f>
        <v>0</v>
      </c>
      <c r="AF20" s="24"/>
      <c r="AG20">
        <f t="shared" si="2"/>
        <v>11.010331099273611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-10.199999999999999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9.7200000000000006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0.27256639870863603</v>
      </c>
      <c r="AD21">
        <f t="shared" si="1"/>
        <v>11.817433601291366</v>
      </c>
      <c r="AE21">
        <f>'IDT-1'!D21</f>
        <v>0</v>
      </c>
      <c r="AF21" s="24"/>
      <c r="AG21">
        <f t="shared" si="2"/>
        <v>11.817433601291366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-9.4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9.7200000000000006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0.26723952219531888</v>
      </c>
      <c r="AD22">
        <f t="shared" si="1"/>
        <v>12.422760477804683</v>
      </c>
      <c r="AE22">
        <f>'IDT-1'!D22</f>
        <v>0</v>
      </c>
      <c r="AF22" s="24"/>
      <c r="AG22">
        <f t="shared" si="2"/>
        <v>12.422760477804683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-8.8000000000000007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9.7200000000000006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0.25836139467312352</v>
      </c>
      <c r="AD23">
        <f t="shared" si="1"/>
        <v>13.431638605326878</v>
      </c>
      <c r="AE23">
        <f>'IDT-1'!D23</f>
        <v>0</v>
      </c>
      <c r="AF23" s="24"/>
      <c r="AG23">
        <f t="shared" si="2"/>
        <v>13.431638605326878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-7.8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9.7200000000000006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0.22728794834543992</v>
      </c>
      <c r="AD24">
        <f t="shared" si="1"/>
        <v>16.962712051654563</v>
      </c>
      <c r="AE24">
        <f>'IDT-1'!D24</f>
        <v>0</v>
      </c>
      <c r="AF24" s="24"/>
      <c r="AG24">
        <f t="shared" si="2"/>
        <v>16.962712051654563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-4.3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9.7200000000000006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0.22196107183212271</v>
      </c>
      <c r="AD25">
        <f t="shared" si="1"/>
        <v>17.56803892816788</v>
      </c>
      <c r="AE25">
        <f>'IDT-1'!D25</f>
        <v>0</v>
      </c>
      <c r="AF25" s="24"/>
      <c r="AG25">
        <f t="shared" si="2"/>
        <v>17.56803892816788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-3.7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9.7200000000000006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0.21397075706214691</v>
      </c>
      <c r="AD26">
        <f t="shared" si="1"/>
        <v>18.476029242937855</v>
      </c>
      <c r="AE26">
        <f>'IDT-1'!D26</f>
        <v>0</v>
      </c>
      <c r="AF26" s="24"/>
      <c r="AG26">
        <f t="shared" si="2"/>
        <v>18.476029242937855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-2.8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9.5893930763875712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0.19328953558552783</v>
      </c>
      <c r="AD27">
        <f t="shared" si="1"/>
        <v>20.56610354080204</v>
      </c>
      <c r="AE27">
        <f>'IDT-1'!D27</f>
        <v>0</v>
      </c>
      <c r="AF27" s="24"/>
      <c r="AG27">
        <f t="shared" si="2"/>
        <v>20.56610354080204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-0.6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9.5893930763875712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0.19240172283330828</v>
      </c>
      <c r="AD28">
        <f t="shared" si="1"/>
        <v>20.666991353554259</v>
      </c>
      <c r="AE28">
        <f>'IDT-1'!D28</f>
        <v>0</v>
      </c>
      <c r="AF28" s="24"/>
      <c r="AG28">
        <f t="shared" si="2"/>
        <v>20.666991353554259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-0.5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9.5893930763875712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6.77</v>
      </c>
      <c r="AB29" s="75">
        <f>-STOA!R29</f>
        <v>0</v>
      </c>
      <c r="AC29">
        <f t="shared" si="0"/>
        <v>0.18796265907221063</v>
      </c>
      <c r="AD29">
        <f t="shared" si="1"/>
        <v>21.17143041731536</v>
      </c>
      <c r="AE29">
        <f>'IDT-1'!D29</f>
        <v>0</v>
      </c>
      <c r="AF29" s="24"/>
      <c r="AG29">
        <f t="shared" si="2"/>
        <v>21.17143041731536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9.5893930763875712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7.1199999999999992</v>
      </c>
      <c r="AB30" s="75">
        <f>-STOA!R30</f>
        <v>0</v>
      </c>
      <c r="AC30">
        <f t="shared" si="0"/>
        <v>0.19104265907221063</v>
      </c>
      <c r="AD30">
        <f t="shared" si="1"/>
        <v>21.518350417315361</v>
      </c>
      <c r="AE30">
        <f>'IDT-1'!D30</f>
        <v>0</v>
      </c>
      <c r="AF30" s="24"/>
      <c r="AG30">
        <f t="shared" si="2"/>
        <v>21.518350417315361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9.5893930763875712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7.4099999999999993</v>
      </c>
      <c r="AB31" s="75">
        <f>-STOA!R31</f>
        <v>0</v>
      </c>
      <c r="AC31">
        <f t="shared" si="0"/>
        <v>0.19359465907221063</v>
      </c>
      <c r="AD31">
        <f t="shared" si="1"/>
        <v>21.805798417315359</v>
      </c>
      <c r="AE31">
        <f>'IDT-1'!D31</f>
        <v>0</v>
      </c>
      <c r="AF31" s="24"/>
      <c r="AG31">
        <f t="shared" si="2"/>
        <v>21.805798417315359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9.5893930763875712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7.7799999999999994</v>
      </c>
      <c r="AB32" s="75">
        <f>-STOA!R32</f>
        <v>0</v>
      </c>
      <c r="AC32">
        <f t="shared" si="0"/>
        <v>0.19685065907221064</v>
      </c>
      <c r="AD32">
        <f t="shared" si="1"/>
        <v>22.172542417315359</v>
      </c>
      <c r="AE32">
        <f>'IDT-1'!D32</f>
        <v>0</v>
      </c>
      <c r="AF32" s="24"/>
      <c r="AG32">
        <f t="shared" si="2"/>
        <v>22.172542417315359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9.5893930763875712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8.16</v>
      </c>
      <c r="AB33" s="75">
        <f>-STOA!R33</f>
        <v>0</v>
      </c>
      <c r="AC33">
        <f t="shared" si="0"/>
        <v>0.20374591008108875</v>
      </c>
      <c r="AD33">
        <f t="shared" si="1"/>
        <v>22.145647166306482</v>
      </c>
      <c r="AE33">
        <f>'IDT-1'!D33</f>
        <v>0</v>
      </c>
      <c r="AF33" s="24"/>
      <c r="AG33">
        <f t="shared" si="2"/>
        <v>22.145647166306482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-0.4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9.5893930763875712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</v>
      </c>
      <c r="AB34" s="75">
        <f>-STOA!R34</f>
        <v>0</v>
      </c>
      <c r="AC34">
        <f t="shared" si="0"/>
        <v>0.21383259934662549</v>
      </c>
      <c r="AD34">
        <f t="shared" si="1"/>
        <v>21.875560477040946</v>
      </c>
      <c r="AE34">
        <f>'IDT-1'!D34</f>
        <v>0</v>
      </c>
      <c r="AF34" s="24"/>
      <c r="AG34">
        <f t="shared" si="2"/>
        <v>21.875560477040946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-1.1000000000000001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9.5893930763875712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9.0299999999999994</v>
      </c>
      <c r="AB35" s="75">
        <f>-STOA!R35</f>
        <v>0</v>
      </c>
      <c r="AC35">
        <f t="shared" si="0"/>
        <v>0.22205566310772315</v>
      </c>
      <c r="AD35">
        <f t="shared" si="1"/>
        <v>21.797337413279845</v>
      </c>
      <c r="AE35">
        <f>'IDT-1'!D35</f>
        <v>0</v>
      </c>
      <c r="AF35" s="24"/>
      <c r="AG35">
        <f t="shared" si="2"/>
        <v>21.797337413279845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-1.6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9.5893930763875712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</v>
      </c>
      <c r="AB36" s="75">
        <f>-STOA!R36</f>
        <v>0</v>
      </c>
      <c r="AC36">
        <f t="shared" si="0"/>
        <v>0.23063072686882083</v>
      </c>
      <c r="AD36">
        <f t="shared" si="1"/>
        <v>21.758762349518751</v>
      </c>
      <c r="AE36">
        <f>'IDT-1'!D36</f>
        <v>0</v>
      </c>
      <c r="AF36" s="24"/>
      <c r="AG36">
        <f t="shared" si="2"/>
        <v>21.758762349518751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-2.1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9.5893930763875712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9.94</v>
      </c>
      <c r="AB37" s="75">
        <f>-STOA!R37</f>
        <v>0</v>
      </c>
      <c r="AC37">
        <f t="shared" si="0"/>
        <v>0.23272710136438174</v>
      </c>
      <c r="AD37">
        <f t="shared" si="1"/>
        <v>22.39666597502319</v>
      </c>
      <c r="AE37">
        <f>'IDT-1'!D37</f>
        <v>0</v>
      </c>
      <c r="AF37" s="24"/>
      <c r="AG37">
        <f t="shared" si="2"/>
        <v>22.39666597502319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-1.9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9.5893930763875712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10.41</v>
      </c>
      <c r="AB38" s="75">
        <f>-STOA!R38</f>
        <v>0</v>
      </c>
      <c r="AC38">
        <f t="shared" si="0"/>
        <v>0.24218997787769894</v>
      </c>
      <c r="AD38">
        <f t="shared" si="1"/>
        <v>22.257203098509869</v>
      </c>
      <c r="AE38">
        <f>'IDT-1'!D38</f>
        <v>0</v>
      </c>
      <c r="AF38" s="24"/>
      <c r="AG38">
        <f t="shared" si="2"/>
        <v>22.257203098509869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-2.5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9.5893930763875712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10.93</v>
      </c>
      <c r="AB39" s="75">
        <f>-STOA!R39</f>
        <v>0</v>
      </c>
      <c r="AC39">
        <f t="shared" si="0"/>
        <v>0.25298066714323569</v>
      </c>
      <c r="AD39">
        <f t="shared" si="1"/>
        <v>22.066412409244339</v>
      </c>
      <c r="AE39">
        <f>'IDT-1'!D39</f>
        <v>0</v>
      </c>
      <c r="AF39" s="24"/>
      <c r="AG39">
        <f t="shared" si="2"/>
        <v>22.066412409244339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-3.2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9.5893930763875712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11.36</v>
      </c>
      <c r="AB40" s="75">
        <f>-STOA!R40</f>
        <v>0</v>
      </c>
      <c r="AC40">
        <f t="shared" si="0"/>
        <v>0.2629793564087724</v>
      </c>
      <c r="AD40">
        <f t="shared" si="1"/>
        <v>21.7864137199788</v>
      </c>
      <c r="AE40">
        <f>'IDT-1'!D40</f>
        <v>0</v>
      </c>
      <c r="AF40" s="24"/>
      <c r="AG40">
        <f t="shared" si="2"/>
        <v>21.7864137199788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-3.9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9.5893930763875712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11.77</v>
      </c>
      <c r="AB41" s="75">
        <f>-STOA!R41</f>
        <v>0</v>
      </c>
      <c r="AC41">
        <f t="shared" si="0"/>
        <v>0.27102642016987</v>
      </c>
      <c r="AD41">
        <f t="shared" si="1"/>
        <v>21.688366656217699</v>
      </c>
      <c r="AE41">
        <f>'IDT-1'!D41</f>
        <v>0</v>
      </c>
      <c r="AF41" s="24"/>
      <c r="AG41">
        <f t="shared" si="2"/>
        <v>21.688366656217699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-4.4000000000000004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9.5893930763875712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12.12</v>
      </c>
      <c r="AB42" s="75">
        <f>-STOA!R42</f>
        <v>0</v>
      </c>
      <c r="AC42">
        <f t="shared" si="0"/>
        <v>0.27765767117874818</v>
      </c>
      <c r="AD42">
        <f t="shared" si="1"/>
        <v>21.631735405208822</v>
      </c>
      <c r="AE42">
        <f>'IDT-1'!D42</f>
        <v>0</v>
      </c>
      <c r="AF42" s="24"/>
      <c r="AG42">
        <f t="shared" si="2"/>
        <v>21.631735405208822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-4.8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9.6699999999999982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12.45</v>
      </c>
      <c r="AB43" s="75">
        <f>-STOA!R43</f>
        <v>0</v>
      </c>
      <c r="AC43">
        <f t="shared" si="0"/>
        <v>0.28748570137207424</v>
      </c>
      <c r="AD43">
        <f t="shared" si="1"/>
        <v>21.332514298627924</v>
      </c>
      <c r="AE43">
        <f>'IDT-1'!D43</f>
        <v>0</v>
      </c>
      <c r="AF43" s="24"/>
      <c r="AG43">
        <f t="shared" si="2"/>
        <v>21.332514298627924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-5.5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9.6699999999999982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12.719999999999999</v>
      </c>
      <c r="AB44" s="75">
        <f>-STOA!R44</f>
        <v>0</v>
      </c>
      <c r="AC44">
        <f t="shared" si="0"/>
        <v>0.29163732687651334</v>
      </c>
      <c r="AD44">
        <f t="shared" si="1"/>
        <v>21.398362673123483</v>
      </c>
      <c r="AE44">
        <f>'IDT-1'!D44</f>
        <v>0</v>
      </c>
      <c r="AF44" s="24"/>
      <c r="AG44">
        <f t="shared" si="2"/>
        <v>21.398362673123483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-5.7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9.6699999999999982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12.95</v>
      </c>
      <c r="AB45" s="75">
        <f>-STOA!R45</f>
        <v>0</v>
      </c>
      <c r="AC45">
        <f t="shared" si="0"/>
        <v>0.29898820338983051</v>
      </c>
      <c r="AD45">
        <f t="shared" si="1"/>
        <v>21.021011796610168</v>
      </c>
      <c r="AE45">
        <f>'IDT-1'!D45</f>
        <v>0</v>
      </c>
      <c r="AF45" s="24"/>
      <c r="AG45">
        <f t="shared" si="2"/>
        <v>21.021011796610168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-6.3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9.6699999999999982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13.34</v>
      </c>
      <c r="AB46" s="75">
        <f>-STOA!R46</f>
        <v>0</v>
      </c>
      <c r="AC46">
        <f t="shared" si="0"/>
        <v>0.30952270540758675</v>
      </c>
      <c r="AD46">
        <f t="shared" si="1"/>
        <v>20.600477294592409</v>
      </c>
      <c r="AE46">
        <f>'IDT-1'!D46</f>
        <v>0</v>
      </c>
      <c r="AF46" s="24"/>
      <c r="AG46">
        <f t="shared" si="2"/>
        <v>20.600477294592409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-7.1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9.6699999999999982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13.489999999999998</v>
      </c>
      <c r="AB47" s="75">
        <f>-STOA!R47</f>
        <v>0</v>
      </c>
      <c r="AC47">
        <f t="shared" si="0"/>
        <v>0.30729145439870864</v>
      </c>
      <c r="AD47">
        <f t="shared" si="1"/>
        <v>21.152708545601289</v>
      </c>
      <c r="AE47">
        <f>'IDT-1'!D47</f>
        <v>0</v>
      </c>
      <c r="AF47" s="24"/>
      <c r="AG47">
        <f t="shared" si="2"/>
        <v>21.152708545601289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-6.7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9.6699999999999982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13.64</v>
      </c>
      <c r="AB48" s="75">
        <f>-STOA!R48</f>
        <v>0</v>
      </c>
      <c r="AC48">
        <f t="shared" si="0"/>
        <v>0.31127489265536723</v>
      </c>
      <c r="AD48">
        <f t="shared" si="1"/>
        <v>20.998725107344633</v>
      </c>
      <c r="AE48">
        <f>'IDT-1'!D48</f>
        <v>0</v>
      </c>
      <c r="AF48" s="24"/>
      <c r="AG48">
        <f t="shared" si="2"/>
        <v>20.998725107344633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9.6699999999999982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13.809999999999999</v>
      </c>
      <c r="AB49" s="75">
        <f>-STOA!R49</f>
        <v>0</v>
      </c>
      <c r="AC49">
        <f t="shared" si="0"/>
        <v>0.31454651815980633</v>
      </c>
      <c r="AD49">
        <f t="shared" si="1"/>
        <v>20.965453481840193</v>
      </c>
      <c r="AE49">
        <f>'IDT-1'!D49</f>
        <v>0</v>
      </c>
      <c r="AF49" s="24"/>
      <c r="AG49">
        <f t="shared" si="2"/>
        <v>20.965453481840193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-7.2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9.6699999999999982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13.85</v>
      </c>
      <c r="AB50" s="75">
        <f>-STOA!R50</f>
        <v>0</v>
      </c>
      <c r="AC50">
        <f t="shared" si="0"/>
        <v>0.31578633091202579</v>
      </c>
      <c r="AD50">
        <f t="shared" si="1"/>
        <v>20.904213669087969</v>
      </c>
      <c r="AE50">
        <f>'IDT-1'!D50</f>
        <v>0</v>
      </c>
      <c r="AF50" s="24"/>
      <c r="AG50">
        <f t="shared" si="2"/>
        <v>20.904213669087969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-7.3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9.6699999999999982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13.84</v>
      </c>
      <c r="AB51" s="75">
        <f>-STOA!R51</f>
        <v>0</v>
      </c>
      <c r="AC51">
        <f t="shared" si="0"/>
        <v>0.31481051815980632</v>
      </c>
      <c r="AD51">
        <f t="shared" si="1"/>
        <v>20.995189481840193</v>
      </c>
      <c r="AE51">
        <f>'IDT-1'!D51</f>
        <v>0</v>
      </c>
      <c r="AF51" s="24"/>
      <c r="AG51">
        <f t="shared" si="2"/>
        <v>20.995189481840193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-7.2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9.6699999999999982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13.84</v>
      </c>
      <c r="AB52" s="75">
        <f>-STOA!R52</f>
        <v>0</v>
      </c>
      <c r="AC52">
        <f t="shared" si="0"/>
        <v>0.31481051815980632</v>
      </c>
      <c r="AD52">
        <f t="shared" si="1"/>
        <v>20.995189481840193</v>
      </c>
      <c r="AE52">
        <f>'IDT-1'!D52</f>
        <v>0</v>
      </c>
      <c r="AF52" s="24"/>
      <c r="AG52">
        <f t="shared" si="2"/>
        <v>20.995189481840193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-7.2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9.6699999999999982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13.829999999999998</v>
      </c>
      <c r="AB53" s="75">
        <f>-STOA!R53</f>
        <v>0</v>
      </c>
      <c r="AC53">
        <f t="shared" si="0"/>
        <v>0.31472251815980629</v>
      </c>
      <c r="AD53">
        <f t="shared" si="1"/>
        <v>20.985277481840193</v>
      </c>
      <c r="AE53">
        <f>'IDT-1'!D53</f>
        <v>0</v>
      </c>
      <c r="AF53" s="24"/>
      <c r="AG53">
        <f t="shared" si="2"/>
        <v>20.985277481840193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-7.2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9.6699999999999982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13.809999999999999</v>
      </c>
      <c r="AB54" s="75">
        <f>-STOA!R54</f>
        <v>0</v>
      </c>
      <c r="AC54">
        <f t="shared" si="0"/>
        <v>0.31454651815980633</v>
      </c>
      <c r="AD54">
        <f t="shared" si="1"/>
        <v>20.965453481840193</v>
      </c>
      <c r="AE54">
        <f>'IDT-1'!D54</f>
        <v>0</v>
      </c>
      <c r="AF54" s="24"/>
      <c r="AG54">
        <f t="shared" si="2"/>
        <v>20.965453481840193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-7.2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9.6699999999999982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13.84</v>
      </c>
      <c r="AB55" s="75">
        <f>-STOA!R55</f>
        <v>0</v>
      </c>
      <c r="AC55">
        <f t="shared" si="0"/>
        <v>0.31747395641646492</v>
      </c>
      <c r="AD55">
        <f t="shared" si="1"/>
        <v>20.692526043583534</v>
      </c>
      <c r="AE55">
        <f>'IDT-1'!D55</f>
        <v>0</v>
      </c>
      <c r="AF55" s="24"/>
      <c r="AG55">
        <f t="shared" si="2"/>
        <v>20.692526043583534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-7.5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9.6699999999999982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13.73</v>
      </c>
      <c r="AB56" s="75">
        <f>-STOA!R56</f>
        <v>0</v>
      </c>
      <c r="AC56">
        <f t="shared" si="0"/>
        <v>0.3165059564164649</v>
      </c>
      <c r="AD56">
        <f t="shared" si="1"/>
        <v>20.583494043583535</v>
      </c>
      <c r="AE56">
        <f>'IDT-1'!D56</f>
        <v>0</v>
      </c>
      <c r="AF56" s="24"/>
      <c r="AG56">
        <f t="shared" si="2"/>
        <v>20.583494043583535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-7.5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9.6699999999999982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13.43</v>
      </c>
      <c r="AB57" s="75">
        <f>-STOA!R57</f>
        <v>0</v>
      </c>
      <c r="AC57">
        <f t="shared" si="0"/>
        <v>0.32274408393866022</v>
      </c>
      <c r="AD57">
        <f t="shared" si="1"/>
        <v>19.277255916061339</v>
      </c>
      <c r="AE57">
        <f>'IDT-1'!D57</f>
        <v>0</v>
      </c>
      <c r="AF57" s="24"/>
      <c r="AG57">
        <f t="shared" si="2"/>
        <v>19.277255916061339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-8.5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9.6699999999999982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13.2</v>
      </c>
      <c r="AB58" s="75">
        <f>-STOA!R58</f>
        <v>0</v>
      </c>
      <c r="AC58">
        <f t="shared" si="0"/>
        <v>0.32072008393866025</v>
      </c>
      <c r="AD58">
        <f t="shared" si="1"/>
        <v>19.049279916061337</v>
      </c>
      <c r="AE58">
        <f>'IDT-1'!D58</f>
        <v>0</v>
      </c>
      <c r="AF58" s="24"/>
      <c r="AG58">
        <f t="shared" si="2"/>
        <v>19.049279916061337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-8.5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9.6699999999999982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12.879999999999999</v>
      </c>
      <c r="AB59" s="75">
        <f>-STOA!R59</f>
        <v>0</v>
      </c>
      <c r="AC59">
        <f t="shared" si="0"/>
        <v>0.31346502017756256</v>
      </c>
      <c r="AD59">
        <f t="shared" si="1"/>
        <v>19.236534979822434</v>
      </c>
      <c r="AE59">
        <f>'IDT-1'!D59</f>
        <v>0</v>
      </c>
      <c r="AF59" s="24"/>
      <c r="AG59">
        <f t="shared" si="2"/>
        <v>19.236534979822434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-8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9.6699999999999982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12.469999999999999</v>
      </c>
      <c r="AB60" s="75">
        <f>-STOA!R60</f>
        <v>0</v>
      </c>
      <c r="AC60">
        <f t="shared" si="0"/>
        <v>0.30985702017756256</v>
      </c>
      <c r="AD60">
        <f t="shared" si="1"/>
        <v>18.830142979822433</v>
      </c>
      <c r="AE60">
        <f>'IDT-1'!D60</f>
        <v>0</v>
      </c>
      <c r="AF60" s="24"/>
      <c r="AG60">
        <f t="shared" si="2"/>
        <v>18.830142979822433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-8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9.6699999999999982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12.1</v>
      </c>
      <c r="AB61" s="75">
        <f>-STOA!R61</f>
        <v>0</v>
      </c>
      <c r="AC61">
        <f t="shared" si="0"/>
        <v>0.30660102017756252</v>
      </c>
      <c r="AD61">
        <f t="shared" si="1"/>
        <v>18.463398979822433</v>
      </c>
      <c r="AE61">
        <f>'IDT-1'!D61</f>
        <v>0</v>
      </c>
      <c r="AF61" s="24"/>
      <c r="AG61">
        <f t="shared" si="2"/>
        <v>18.463398979822433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-8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9.5893968932771525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11.66</v>
      </c>
      <c r="AB62" s="75">
        <f>-STOA!R62</f>
        <v>0</v>
      </c>
      <c r="AC62">
        <f t="shared" si="0"/>
        <v>0.30201971283840151</v>
      </c>
      <c r="AD62">
        <f t="shared" si="1"/>
        <v>17.947377180438753</v>
      </c>
      <c r="AE62">
        <f>'IDT-1'!D62</f>
        <v>0</v>
      </c>
      <c r="AF62" s="24"/>
      <c r="AG62">
        <f t="shared" si="2"/>
        <v>17.947377180438753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-8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9.5893968932771525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11.34</v>
      </c>
      <c r="AB63" s="75">
        <f>-STOA!R63</f>
        <v>0</v>
      </c>
      <c r="AC63">
        <f t="shared" si="0"/>
        <v>0.30808184036059683</v>
      </c>
      <c r="AD63">
        <f t="shared" si="1"/>
        <v>16.621315052916557</v>
      </c>
      <c r="AE63">
        <f>'IDT-1'!D63</f>
        <v>0</v>
      </c>
      <c r="AF63" s="24"/>
      <c r="AG63">
        <f t="shared" si="2"/>
        <v>16.621315052916557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-9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9.5893968932771525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10.68</v>
      </c>
      <c r="AB64" s="75">
        <f>-STOA!R64</f>
        <v>0</v>
      </c>
      <c r="AC64">
        <f t="shared" si="0"/>
        <v>0.29339571283840155</v>
      </c>
      <c r="AD64">
        <f t="shared" si="1"/>
        <v>16.976001180438754</v>
      </c>
      <c r="AE64">
        <f>'IDT-1'!D64</f>
        <v>0</v>
      </c>
      <c r="AF64" s="24"/>
      <c r="AG64">
        <f t="shared" si="2"/>
        <v>16.976001180438754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-8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9.5893968932771525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10.29</v>
      </c>
      <c r="AB65" s="75">
        <f>-STOA!R65</f>
        <v>0</v>
      </c>
      <c r="AC65">
        <f t="shared" si="0"/>
        <v>0.28552464907730385</v>
      </c>
      <c r="AD65">
        <f t="shared" si="1"/>
        <v>17.093872244199851</v>
      </c>
      <c r="AE65">
        <f>'IDT-1'!D65</f>
        <v>0</v>
      </c>
      <c r="AF65" s="24"/>
      <c r="AG65">
        <f t="shared" si="2"/>
        <v>17.093872244199851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-7.5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9.24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9.5299999999999994</v>
      </c>
      <c r="AB66" s="75">
        <f>-STOA!R66</f>
        <v>0</v>
      </c>
      <c r="AC66">
        <f t="shared" si="0"/>
        <v>0.27132289265536724</v>
      </c>
      <c r="AD66">
        <f t="shared" si="1"/>
        <v>16.498677107344633</v>
      </c>
      <c r="AE66">
        <f>'IDT-1'!D66</f>
        <v>0</v>
      </c>
      <c r="AF66" s="24"/>
      <c r="AG66">
        <f t="shared" si="2"/>
        <v>16.498677107344633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-7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8.7799999999999994</v>
      </c>
      <c r="AB67" s="75">
        <f>-STOA!R67</f>
        <v>0</v>
      </c>
      <c r="AC67">
        <f t="shared" si="0"/>
        <v>0.22273744632768364</v>
      </c>
      <c r="AD67">
        <f t="shared" si="1"/>
        <v>18.057262553672317</v>
      </c>
      <c r="AE67">
        <f>'IDT-1'!D67</f>
        <v>0</v>
      </c>
      <c r="AF67" s="24"/>
      <c r="AG67">
        <f t="shared" si="2"/>
        <v>18.057262553672317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-3.5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0.21601038256658597</v>
      </c>
      <c r="AD68">
        <f t="shared" ref="AD68:AD98" si="4">SUM(B68:AB68,AI68:AR68)-AC68</f>
        <v>18.303989617433412</v>
      </c>
      <c r="AE68">
        <f>'IDT-1'!D68</f>
        <v>0</v>
      </c>
      <c r="AF68" s="24"/>
      <c r="AG68">
        <f t="shared" ref="AG68:AG98" si="5">SUM(AD68:AF68)</f>
        <v>18.303989617433412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-3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8.39</v>
      </c>
      <c r="AB69" s="75">
        <f>-STOA!R69</f>
        <v>0</v>
      </c>
      <c r="AC69">
        <f t="shared" si="3"/>
        <v>0.21486638256658597</v>
      </c>
      <c r="AD69">
        <f t="shared" si="4"/>
        <v>18.175133617433413</v>
      </c>
      <c r="AE69">
        <f>'IDT-1'!D69</f>
        <v>0</v>
      </c>
      <c r="AF69" s="24"/>
      <c r="AG69">
        <f t="shared" si="5"/>
        <v>18.175133617433413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7.77</v>
      </c>
      <c r="AB70" s="75">
        <f>-STOA!R70</f>
        <v>0</v>
      </c>
      <c r="AC70">
        <f t="shared" si="3"/>
        <v>0.19609319128329297</v>
      </c>
      <c r="AD70">
        <f t="shared" si="4"/>
        <v>19.073906808716707</v>
      </c>
      <c r="AE70">
        <f>'IDT-1'!D70</f>
        <v>0</v>
      </c>
      <c r="AF70" s="24"/>
      <c r="AG70">
        <f t="shared" si="5"/>
        <v>19.073906808716707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-1.5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7.47</v>
      </c>
      <c r="AB71" s="75">
        <f>-STOA!R71</f>
        <v>0</v>
      </c>
      <c r="AC71">
        <f t="shared" si="3"/>
        <v>0.18901412752219532</v>
      </c>
      <c r="AD71">
        <f t="shared" si="4"/>
        <v>19.280985872477803</v>
      </c>
      <c r="AE71">
        <f>'IDT-1'!D71</f>
        <v>0</v>
      </c>
      <c r="AF71" s="24"/>
      <c r="AG71">
        <f t="shared" si="5"/>
        <v>19.280985872477803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-1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7.1099999999999994</v>
      </c>
      <c r="AB72" s="75">
        <f>-STOA!R72</f>
        <v>0</v>
      </c>
      <c r="AC72">
        <f t="shared" si="3"/>
        <v>0.17696800000000001</v>
      </c>
      <c r="AD72">
        <f t="shared" si="4"/>
        <v>19.933032000000001</v>
      </c>
      <c r="AE72">
        <f>'IDT-1'!D72</f>
        <v>0</v>
      </c>
      <c r="AF72" s="24"/>
      <c r="AG72">
        <f t="shared" si="5"/>
        <v>19.933032000000001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6.9099999999999993</v>
      </c>
      <c r="AB73" s="75">
        <f>-STOA!R73</f>
        <v>0</v>
      </c>
      <c r="AC73">
        <f t="shared" si="3"/>
        <v>0.175208</v>
      </c>
      <c r="AD73">
        <f t="shared" si="4"/>
        <v>19.734791999999999</v>
      </c>
      <c r="AE73">
        <f>'IDT-1'!D73</f>
        <v>0</v>
      </c>
      <c r="AF73" s="24"/>
      <c r="AG73">
        <f t="shared" si="5"/>
        <v>19.734791999999999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6.77</v>
      </c>
      <c r="AB74" s="75">
        <f>-STOA!R74</f>
        <v>0</v>
      </c>
      <c r="AC74">
        <f t="shared" si="3"/>
        <v>0.17397600000000002</v>
      </c>
      <c r="AD74">
        <f t="shared" si="4"/>
        <v>19.596024</v>
      </c>
      <c r="AE74">
        <f>'IDT-1'!D74</f>
        <v>0</v>
      </c>
      <c r="AF74" s="24"/>
      <c r="AG74">
        <f t="shared" si="5"/>
        <v>19.596024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6.77</v>
      </c>
      <c r="AB75" s="75">
        <f>-STOA!R75</f>
        <v>0</v>
      </c>
      <c r="AC75">
        <f t="shared" si="3"/>
        <v>0.17556000000000002</v>
      </c>
      <c r="AD75">
        <f t="shared" si="4"/>
        <v>19.774439999999998</v>
      </c>
      <c r="AE75">
        <f>'IDT-1'!D75</f>
        <v>0</v>
      </c>
      <c r="AF75" s="24"/>
      <c r="AG75">
        <f t="shared" si="5"/>
        <v>19.774439999999998</v>
      </c>
      <c r="AI75" s="34">
        <f>PXIL!L75</f>
        <v>0</v>
      </c>
      <c r="AJ75" s="34">
        <f>PXIL!R75</f>
        <v>0</v>
      </c>
      <c r="AK75" s="34">
        <f>RTM_IEX!L75</f>
        <v>0.18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0.17573600000000003</v>
      </c>
      <c r="AD76">
        <f t="shared" si="4"/>
        <v>19.794263999999998</v>
      </c>
      <c r="AE76">
        <f>'IDT-1'!D76</f>
        <v>0</v>
      </c>
      <c r="AF76" s="24"/>
      <c r="AG76">
        <f t="shared" si="5"/>
        <v>19.794263999999998</v>
      </c>
      <c r="AI76" s="34">
        <f>PXIL!L76</f>
        <v>0</v>
      </c>
      <c r="AJ76" s="34">
        <f>PXIL!R76</f>
        <v>0</v>
      </c>
      <c r="AK76" s="34">
        <f>RTM_IEX!L76</f>
        <v>0.2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0.17520800000000003</v>
      </c>
      <c r="AD77">
        <f t="shared" si="4"/>
        <v>19.734791999999999</v>
      </c>
      <c r="AE77">
        <f>'IDT-1'!D77</f>
        <v>0</v>
      </c>
      <c r="AF77" s="24"/>
      <c r="AG77">
        <f t="shared" si="5"/>
        <v>19.734791999999999</v>
      </c>
      <c r="AI77" s="34">
        <f>PXIL!L77</f>
        <v>0</v>
      </c>
      <c r="AJ77" s="34">
        <f>PXIL!R77</f>
        <v>0</v>
      </c>
      <c r="AK77" s="34">
        <f>RTM_IEX!L77</f>
        <v>0.14000000000000001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0.17520800000000003</v>
      </c>
      <c r="AD78">
        <f t="shared" si="4"/>
        <v>19.734791999999999</v>
      </c>
      <c r="AE78">
        <f>'IDT-1'!D78</f>
        <v>0</v>
      </c>
      <c r="AF78" s="24"/>
      <c r="AG78">
        <f t="shared" si="5"/>
        <v>19.734791999999999</v>
      </c>
      <c r="AI78" s="34">
        <f>PXIL!L78</f>
        <v>0</v>
      </c>
      <c r="AJ78" s="34">
        <f>PXIL!R78</f>
        <v>0</v>
      </c>
      <c r="AK78" s="34">
        <f>RTM_IEX!L78</f>
        <v>0.14000000000000001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9.4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0.18629600000000002</v>
      </c>
      <c r="AD79">
        <f t="shared" si="4"/>
        <v>20.983704000000003</v>
      </c>
      <c r="AE79">
        <f>'IDT-1'!D79</f>
        <v>0</v>
      </c>
      <c r="AF79" s="24"/>
      <c r="AG79">
        <f t="shared" si="5"/>
        <v>20.983704000000003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9.4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0.18629600000000002</v>
      </c>
      <c r="AD80">
        <f t="shared" si="4"/>
        <v>20.983704000000003</v>
      </c>
      <c r="AE80">
        <f>'IDT-1'!D80</f>
        <v>0</v>
      </c>
      <c r="AF80" s="24"/>
      <c r="AG80">
        <f t="shared" si="5"/>
        <v>20.983704000000003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9.4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0.18629600000000002</v>
      </c>
      <c r="AD81">
        <f t="shared" si="4"/>
        <v>20.983704000000003</v>
      </c>
      <c r="AE81">
        <f>'IDT-1'!D81</f>
        <v>0</v>
      </c>
      <c r="AF81" s="24"/>
      <c r="AG81">
        <f t="shared" si="5"/>
        <v>20.983704000000003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9.4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0.18629600000000002</v>
      </c>
      <c r="AD82">
        <f t="shared" si="4"/>
        <v>20.983704000000003</v>
      </c>
      <c r="AE82">
        <f>'IDT-1'!D82</f>
        <v>0</v>
      </c>
      <c r="AF82" s="24"/>
      <c r="AG82">
        <f t="shared" si="5"/>
        <v>20.983704000000003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9.4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0.12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0.18735199999999999</v>
      </c>
      <c r="AD83">
        <f t="shared" si="4"/>
        <v>21.102647999999999</v>
      </c>
      <c r="AE83">
        <f>'IDT-1'!D83</f>
        <v>0</v>
      </c>
      <c r="AF83" s="24"/>
      <c r="AG83">
        <f t="shared" si="5"/>
        <v>21.102647999999999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9.4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0.12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0.18735199999999999</v>
      </c>
      <c r="AD84">
        <f t="shared" si="4"/>
        <v>21.102647999999999</v>
      </c>
      <c r="AE84">
        <f>'IDT-1'!D84</f>
        <v>0</v>
      </c>
      <c r="AF84" s="24"/>
      <c r="AG84">
        <f t="shared" si="5"/>
        <v>21.102647999999999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9.4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0.21293038256658597</v>
      </c>
      <c r="AD85">
        <f t="shared" si="4"/>
        <v>17.957069617433415</v>
      </c>
      <c r="AE85">
        <f>'IDT-1'!D85</f>
        <v>0</v>
      </c>
      <c r="AF85" s="24"/>
      <c r="AG85">
        <f t="shared" si="5"/>
        <v>17.957069617433415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-3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9.4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0.21736944632768362</v>
      </c>
      <c r="AD86">
        <f t="shared" si="4"/>
        <v>17.452630553672318</v>
      </c>
      <c r="AE86">
        <f>'IDT-1'!D86</f>
        <v>0</v>
      </c>
      <c r="AF86" s="24"/>
      <c r="AG86">
        <f t="shared" si="5"/>
        <v>17.452630553672318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-3.5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9.5893968932771525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0.22347520274962021</v>
      </c>
      <c r="AD87">
        <f t="shared" si="4"/>
        <v>17.135921690527532</v>
      </c>
      <c r="AE87">
        <f>'IDT-1'!D87</f>
        <v>0</v>
      </c>
      <c r="AF87" s="24"/>
      <c r="AG87">
        <f t="shared" si="5"/>
        <v>17.135921690527532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-4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9.5893968932771525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0.23235333027181554</v>
      </c>
      <c r="AD88">
        <f t="shared" si="4"/>
        <v>16.127043563005333</v>
      </c>
      <c r="AE88">
        <f>'IDT-1'!D88</f>
        <v>0</v>
      </c>
      <c r="AF88" s="24"/>
      <c r="AG88">
        <f t="shared" si="5"/>
        <v>16.127043563005333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-5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9.6699999999999982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0.25081889265536722</v>
      </c>
      <c r="AD89">
        <f t="shared" si="4"/>
        <v>14.189181107344631</v>
      </c>
      <c r="AE89">
        <f>'IDT-1'!D89</f>
        <v>0</v>
      </c>
      <c r="AF89" s="24"/>
      <c r="AG89">
        <f t="shared" si="5"/>
        <v>14.189181107344631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-7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9.6699999999999982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0.25437014366424537</v>
      </c>
      <c r="AD90">
        <f t="shared" si="4"/>
        <v>13.785629856335753</v>
      </c>
      <c r="AE90">
        <f>'IDT-1'!D90</f>
        <v>0</v>
      </c>
      <c r="AF90" s="24"/>
      <c r="AG90">
        <f t="shared" si="5"/>
        <v>13.785629856335753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-7.4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9.6699999999999982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0.25525795641646487</v>
      </c>
      <c r="AD91">
        <f t="shared" si="4"/>
        <v>13.684742043583533</v>
      </c>
      <c r="AE91">
        <f>'IDT-1'!D91</f>
        <v>0</v>
      </c>
      <c r="AF91" s="24"/>
      <c r="AG91">
        <f t="shared" si="5"/>
        <v>13.684742043583533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-7.5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9.6699999999999982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0.25969702017756252</v>
      </c>
      <c r="AD92">
        <f t="shared" si="4"/>
        <v>13.180302979822436</v>
      </c>
      <c r="AE92">
        <f>'IDT-1'!D92</f>
        <v>0</v>
      </c>
      <c r="AF92" s="24"/>
      <c r="AG92">
        <f t="shared" si="5"/>
        <v>13.180302979822436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-8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9.6699999999999982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0.26502389669087972</v>
      </c>
      <c r="AD93">
        <f t="shared" si="4"/>
        <v>12.574976103309119</v>
      </c>
      <c r="AE93">
        <f>'IDT-1'!D93</f>
        <v>0</v>
      </c>
      <c r="AF93" s="24"/>
      <c r="AG93">
        <f t="shared" si="5"/>
        <v>12.574976103309119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-8.6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9.5893930763875712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0.27141705778084663</v>
      </c>
      <c r="AD94">
        <f t="shared" si="4"/>
        <v>11.687976018606722</v>
      </c>
      <c r="AE94">
        <f>'IDT-1'!D94</f>
        <v>0</v>
      </c>
      <c r="AF94" s="24"/>
      <c r="AG94">
        <f t="shared" si="5"/>
        <v>11.687976018606722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-9.4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9.5893930763875712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0.27319268328528568</v>
      </c>
      <c r="AD95">
        <f t="shared" si="4"/>
        <v>11.486200393102283</v>
      </c>
      <c r="AE95">
        <f>'IDT-1'!D95</f>
        <v>0</v>
      </c>
      <c r="AF95" s="24"/>
      <c r="AG95">
        <f t="shared" si="5"/>
        <v>11.486200393102283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-9.6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9.5893930763875712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0.27674393429416383</v>
      </c>
      <c r="AD96">
        <f t="shared" si="4"/>
        <v>11.082649142093405</v>
      </c>
      <c r="AE96">
        <f>'IDT-1'!D96</f>
        <v>0</v>
      </c>
      <c r="AF96" s="24"/>
      <c r="AG96">
        <f t="shared" si="5"/>
        <v>11.082649142093405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-10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9.5893930763875712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0.27940737255082243</v>
      </c>
      <c r="AD97">
        <f t="shared" si="4"/>
        <v>10.779985703836745</v>
      </c>
      <c r="AE97">
        <f>'IDT-1'!D97</f>
        <v>0</v>
      </c>
      <c r="AF97" s="24"/>
      <c r="AG97">
        <f t="shared" si="5"/>
        <v>10.779985703836745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-10.3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9.5893930763875712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0.28118299805526148</v>
      </c>
      <c r="AD98">
        <f t="shared" si="4"/>
        <v>10.578210078332308</v>
      </c>
      <c r="AE98">
        <f>'IDT-1'!D98</f>
        <v>0</v>
      </c>
      <c r="AF98" s="24"/>
      <c r="AG98">
        <f t="shared" si="5"/>
        <v>10.578210078332308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-10.5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0.22617840899095029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5.9999999999999995E-5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0.20945999999999984</v>
      </c>
      <c r="AB99" s="75">
        <f t="shared" si="6"/>
        <v>0</v>
      </c>
      <c r="AC99">
        <f t="shared" si="6"/>
        <v>6.1261016310816228E-3</v>
      </c>
      <c r="AD99">
        <f t="shared" si="6"/>
        <v>0.41068730735986897</v>
      </c>
      <c r="AE99">
        <f t="shared" ref="AE99:AR99" si="7">SUM(AE3:AE98)/4000</f>
        <v>0</v>
      </c>
      <c r="AG99">
        <f t="shared" si="7"/>
        <v>0.41068730735986897</v>
      </c>
      <c r="AI99">
        <f t="shared" si="7"/>
        <v>0</v>
      </c>
      <c r="AJ99">
        <f t="shared" si="7"/>
        <v>0</v>
      </c>
      <c r="AK99">
        <f t="shared" si="7"/>
        <v>1.65E-4</v>
      </c>
      <c r="AL99">
        <f t="shared" si="7"/>
        <v>-0.13904999999999998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45219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4.83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0.212608044</v>
      </c>
      <c r="AD3">
        <f>SUM(B3:AB3,AI3:AR3)-AC3</f>
        <v>23.947396955999999</v>
      </c>
      <c r="AE3">
        <v>0</v>
      </c>
      <c r="AF3" s="24"/>
      <c r="AG3">
        <f>SUM(AD3:AF3)</f>
        <v>23.947396955999999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19.330005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1.74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0.185416044</v>
      </c>
      <c r="AD4">
        <f t="shared" ref="AD4:AD67" si="1">SUM(B4:AB4,AI4:AR4)-AC4</f>
        <v>20.884588955999998</v>
      </c>
      <c r="AE4">
        <v>0</v>
      </c>
      <c r="AF4" s="24"/>
      <c r="AG4">
        <f t="shared" ref="AG4:AG67" si="2">SUM(AD4:AF4)</f>
        <v>20.884588955999998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18.168887000000002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0.15988620560000003</v>
      </c>
      <c r="AD5">
        <f t="shared" si="1"/>
        <v>18.009000794400002</v>
      </c>
      <c r="AE5">
        <v>0</v>
      </c>
      <c r="AF5" s="24"/>
      <c r="AG5">
        <f t="shared" si="2"/>
        <v>18.009000794400002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17.501816999999999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0.15401598960000001</v>
      </c>
      <c r="AD6">
        <f t="shared" si="1"/>
        <v>17.347801010399998</v>
      </c>
      <c r="AE6">
        <v>0</v>
      </c>
      <c r="AF6" s="24"/>
      <c r="AG6">
        <f t="shared" si="2"/>
        <v>17.347801010399998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17.347458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0.15265763039999999</v>
      </c>
      <c r="AD7">
        <f t="shared" si="1"/>
        <v>17.194800369599999</v>
      </c>
      <c r="AE7">
        <v>0</v>
      </c>
      <c r="AF7" s="24"/>
      <c r="AG7">
        <f t="shared" si="2"/>
        <v>17.194800369599999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13.703692999999999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0.1205924984</v>
      </c>
      <c r="AD8">
        <f t="shared" si="1"/>
        <v>13.583100501599999</v>
      </c>
      <c r="AE8">
        <v>0</v>
      </c>
      <c r="AF8" s="24"/>
      <c r="AG8">
        <f t="shared" si="2"/>
        <v>13.583100501599999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14.914246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0.13124536480000001</v>
      </c>
      <c r="AD9">
        <f t="shared" si="1"/>
        <v>14.783000635200001</v>
      </c>
      <c r="AE9">
        <v>0</v>
      </c>
      <c r="AF9" s="24"/>
      <c r="AG9">
        <f t="shared" si="2"/>
        <v>14.783000635200001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15.868645000000001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0.13964407600000001</v>
      </c>
      <c r="AD10">
        <f t="shared" si="1"/>
        <v>15.729000924000001</v>
      </c>
      <c r="AE10">
        <v>0</v>
      </c>
      <c r="AF10" s="24"/>
      <c r="AG10">
        <f t="shared" si="2"/>
        <v>15.729000924000001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14.570824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0.1282232512</v>
      </c>
      <c r="AD11">
        <f t="shared" si="1"/>
        <v>14.4426007488</v>
      </c>
      <c r="AE11">
        <v>0</v>
      </c>
      <c r="AF11" s="24"/>
      <c r="AG11">
        <f t="shared" si="2"/>
        <v>14.4426007488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15.464891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0.13609104080000001</v>
      </c>
      <c r="AD12">
        <f t="shared" si="1"/>
        <v>15.328799959199999</v>
      </c>
      <c r="AE12">
        <v>0</v>
      </c>
      <c r="AF12" s="24"/>
      <c r="AG12">
        <f t="shared" si="2"/>
        <v>15.328799959199999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16.329702000000001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0.14370137760000001</v>
      </c>
      <c r="AD13">
        <f t="shared" si="1"/>
        <v>16.186000622400002</v>
      </c>
      <c r="AE13">
        <v>0</v>
      </c>
      <c r="AF13" s="24"/>
      <c r="AG13">
        <f t="shared" si="2"/>
        <v>16.186000622400002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19.330005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0.28999999999999998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0.17265604400000001</v>
      </c>
      <c r="AD14">
        <f t="shared" si="1"/>
        <v>19.447348955999999</v>
      </c>
      <c r="AE14">
        <v>0</v>
      </c>
      <c r="AF14" s="24"/>
      <c r="AG14">
        <f t="shared" si="2"/>
        <v>19.447348955999999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17.517251999999999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0.15415181759999999</v>
      </c>
      <c r="AD15">
        <f t="shared" si="1"/>
        <v>17.3631001824</v>
      </c>
      <c r="AE15">
        <v>0</v>
      </c>
      <c r="AF15" s="24"/>
      <c r="AG15">
        <f t="shared" si="2"/>
        <v>17.3631001824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17.125302999999999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0.15070266639999999</v>
      </c>
      <c r="AD16">
        <f t="shared" si="1"/>
        <v>16.974600333599998</v>
      </c>
      <c r="AE16">
        <v>0</v>
      </c>
      <c r="AF16" s="24"/>
      <c r="AG16">
        <f t="shared" si="2"/>
        <v>16.974600333599998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18.372478999999998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0.16167781519999999</v>
      </c>
      <c r="AD17">
        <f t="shared" si="1"/>
        <v>18.210801184799998</v>
      </c>
      <c r="AE17">
        <v>0</v>
      </c>
      <c r="AF17" s="24"/>
      <c r="AG17">
        <f t="shared" si="2"/>
        <v>18.210801184799998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19.330005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0.68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0.176088044</v>
      </c>
      <c r="AD18">
        <f t="shared" si="1"/>
        <v>19.833916955999999</v>
      </c>
      <c r="AE18">
        <v>0</v>
      </c>
      <c r="AF18" s="24"/>
      <c r="AG18">
        <f t="shared" si="2"/>
        <v>19.833916955999999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19.330005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2.42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0.19140004400000002</v>
      </c>
      <c r="AD19">
        <f t="shared" si="1"/>
        <v>21.558604956</v>
      </c>
      <c r="AE19">
        <v>0</v>
      </c>
      <c r="AF19" s="24"/>
      <c r="AG19">
        <f t="shared" si="2"/>
        <v>21.558604956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19.330005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0.212608044</v>
      </c>
      <c r="AD20">
        <f t="shared" si="1"/>
        <v>23.947396955999999</v>
      </c>
      <c r="AE20">
        <v>0</v>
      </c>
      <c r="AF20" s="24"/>
      <c r="AG20">
        <f t="shared" si="2"/>
        <v>23.947396955999999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4.83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0.212608044</v>
      </c>
      <c r="AD21">
        <f t="shared" si="1"/>
        <v>23.947396955999999</v>
      </c>
      <c r="AE21">
        <v>0</v>
      </c>
      <c r="AF21" s="24"/>
      <c r="AG21">
        <f t="shared" si="2"/>
        <v>23.947396955999999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0.20240004400000003</v>
      </c>
      <c r="AD22">
        <f t="shared" si="1"/>
        <v>22.797604956000001</v>
      </c>
      <c r="AE22">
        <v>0</v>
      </c>
      <c r="AF22" s="24"/>
      <c r="AG22">
        <f t="shared" si="2"/>
        <v>22.797604956000001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0.212608044</v>
      </c>
      <c r="AD23">
        <f t="shared" si="1"/>
        <v>23.947396955999999</v>
      </c>
      <c r="AE23">
        <v>0</v>
      </c>
      <c r="AF23" s="24"/>
      <c r="AG23">
        <f t="shared" si="2"/>
        <v>23.947396955999999</v>
      </c>
      <c r="AI23" s="34">
        <f>PXIL!M23</f>
        <v>0</v>
      </c>
      <c r="AJ23" s="34">
        <f>PXIL!S23</f>
        <v>0</v>
      </c>
      <c r="AK23" s="34">
        <f>RTM_IEX!M23</f>
        <v>4.83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0.212608044</v>
      </c>
      <c r="AD24">
        <f t="shared" si="1"/>
        <v>23.947396955999999</v>
      </c>
      <c r="AE24">
        <v>0</v>
      </c>
      <c r="AF24" s="24"/>
      <c r="AG24">
        <f t="shared" si="2"/>
        <v>23.947396955999999</v>
      </c>
      <c r="AI24" s="34">
        <f>PXIL!M24</f>
        <v>0</v>
      </c>
      <c r="AJ24" s="34">
        <f>PXIL!S24</f>
        <v>0</v>
      </c>
      <c r="AK24" s="34">
        <f>RTM_IEX!M24</f>
        <v>4.83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0.212608044</v>
      </c>
      <c r="AD25">
        <f t="shared" si="1"/>
        <v>23.947396955999999</v>
      </c>
      <c r="AE25">
        <v>0</v>
      </c>
      <c r="AF25" s="24"/>
      <c r="AG25">
        <f t="shared" si="2"/>
        <v>23.947396955999999</v>
      </c>
      <c r="AI25" s="34">
        <f>PXIL!M25</f>
        <v>0</v>
      </c>
      <c r="AJ25" s="34">
        <f>PXIL!S25</f>
        <v>0</v>
      </c>
      <c r="AK25" s="34">
        <f>RTM_IEX!M25</f>
        <v>4.83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0.212608044</v>
      </c>
      <c r="AD26">
        <f t="shared" si="1"/>
        <v>23.947396955999999</v>
      </c>
      <c r="AE26">
        <v>0</v>
      </c>
      <c r="AF26" s="24"/>
      <c r="AG26">
        <f t="shared" si="2"/>
        <v>23.947396955999999</v>
      </c>
      <c r="AI26" s="34">
        <f>PXIL!M26</f>
        <v>0</v>
      </c>
      <c r="AJ26" s="34">
        <f>PXIL!S26</f>
        <v>0</v>
      </c>
      <c r="AK26" s="34">
        <f>RTM_IEX!M26</f>
        <v>4.83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0.20160804400000001</v>
      </c>
      <c r="AD27">
        <f t="shared" si="1"/>
        <v>22.708396955999998</v>
      </c>
      <c r="AE27">
        <v>0</v>
      </c>
      <c r="AF27" s="24"/>
      <c r="AG27">
        <f t="shared" si="2"/>
        <v>22.708396955999998</v>
      </c>
      <c r="AI27" s="34">
        <f>PXIL!M27</f>
        <v>0</v>
      </c>
      <c r="AJ27" s="34">
        <f>PXIL!S27</f>
        <v>0</v>
      </c>
      <c r="AK27" s="34">
        <f>RTM_IEX!M27</f>
        <v>3.58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0.212608044</v>
      </c>
      <c r="AD28">
        <f t="shared" si="1"/>
        <v>23.947396955999999</v>
      </c>
      <c r="AE28">
        <v>0</v>
      </c>
      <c r="AF28" s="24"/>
      <c r="AG28">
        <f t="shared" si="2"/>
        <v>23.947396955999999</v>
      </c>
      <c r="AI28" s="34">
        <f>PXIL!M28</f>
        <v>0</v>
      </c>
      <c r="AJ28" s="34">
        <f>PXIL!S28</f>
        <v>0</v>
      </c>
      <c r="AK28" s="34">
        <f>RTM_IEX!M28</f>
        <v>4.83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0.212608044</v>
      </c>
      <c r="AD29">
        <f t="shared" si="1"/>
        <v>23.947396955999999</v>
      </c>
      <c r="AE29">
        <v>0</v>
      </c>
      <c r="AF29" s="24"/>
      <c r="AG29">
        <f t="shared" si="2"/>
        <v>23.947396955999999</v>
      </c>
      <c r="AI29" s="34">
        <f>PXIL!M29</f>
        <v>0</v>
      </c>
      <c r="AJ29" s="34">
        <f>PXIL!S29</f>
        <v>0</v>
      </c>
      <c r="AK29" s="34">
        <f>RTM_IEX!M29</f>
        <v>4.83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0.212608044</v>
      </c>
      <c r="AD30">
        <f t="shared" si="1"/>
        <v>23.947396955999999</v>
      </c>
      <c r="AE30">
        <v>0</v>
      </c>
      <c r="AF30" s="24"/>
      <c r="AG30">
        <f t="shared" si="2"/>
        <v>23.947396955999999</v>
      </c>
      <c r="AI30" s="34">
        <f>PXIL!M30</f>
        <v>0</v>
      </c>
      <c r="AJ30" s="34">
        <f>PXIL!S30</f>
        <v>0</v>
      </c>
      <c r="AK30" s="34">
        <f>RTM_IEX!M30</f>
        <v>4.83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0.18796804400000003</v>
      </c>
      <c r="AD31">
        <f t="shared" si="1"/>
        <v>21.172036955999999</v>
      </c>
      <c r="AE31">
        <v>0</v>
      </c>
      <c r="AF31" s="24"/>
      <c r="AG31">
        <f t="shared" si="2"/>
        <v>21.172036955999999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0.212608044</v>
      </c>
      <c r="AD32">
        <f t="shared" si="1"/>
        <v>23.947396955999999</v>
      </c>
      <c r="AE32">
        <v>0</v>
      </c>
      <c r="AF32" s="24"/>
      <c r="AG32">
        <f t="shared" si="2"/>
        <v>23.947396955999999</v>
      </c>
      <c r="AI32" s="34">
        <f>PXIL!M32</f>
        <v>0</v>
      </c>
      <c r="AJ32" s="34">
        <f>PXIL!S32</f>
        <v>0</v>
      </c>
      <c r="AK32" s="34">
        <f>RTM_IEX!M32</f>
        <v>4.83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4.63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0.21252004400000002</v>
      </c>
      <c r="AD33">
        <f t="shared" si="1"/>
        <v>23.937484955999999</v>
      </c>
      <c r="AE33">
        <v>0</v>
      </c>
      <c r="AF33" s="24"/>
      <c r="AG33">
        <f t="shared" si="2"/>
        <v>23.937484955999999</v>
      </c>
      <c r="AI33" s="34">
        <f>PXIL!M33</f>
        <v>0</v>
      </c>
      <c r="AJ33" s="34">
        <f>PXIL!S33</f>
        <v>0</v>
      </c>
      <c r="AK33" s="34">
        <f>RTM_IEX!M33</f>
        <v>0.19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2.71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0.19395204400000002</v>
      </c>
      <c r="AD34">
        <f t="shared" si="1"/>
        <v>21.846052956000001</v>
      </c>
      <c r="AE34">
        <v>0</v>
      </c>
      <c r="AF34" s="24"/>
      <c r="AG34">
        <f t="shared" si="2"/>
        <v>21.846052956000001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0.212608044</v>
      </c>
      <c r="AD35">
        <f t="shared" si="1"/>
        <v>23.947396955999999</v>
      </c>
      <c r="AE35">
        <v>0</v>
      </c>
      <c r="AF35" s="24"/>
      <c r="AG35">
        <f t="shared" si="2"/>
        <v>23.947396955999999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0.212608044</v>
      </c>
      <c r="AD36">
        <f t="shared" si="1"/>
        <v>23.947396955999999</v>
      </c>
      <c r="AE36">
        <v>0</v>
      </c>
      <c r="AF36" s="24"/>
      <c r="AG36">
        <f t="shared" si="2"/>
        <v>23.947396955999999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0.212608044</v>
      </c>
      <c r="AD37">
        <f t="shared" si="1"/>
        <v>23.947396955999999</v>
      </c>
      <c r="AE37">
        <v>0</v>
      </c>
      <c r="AF37" s="24"/>
      <c r="AG37">
        <f t="shared" si="2"/>
        <v>23.947396955999999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0.212608044</v>
      </c>
      <c r="AD38">
        <f t="shared" si="1"/>
        <v>23.947396955999999</v>
      </c>
      <c r="AE38">
        <v>0</v>
      </c>
      <c r="AF38" s="24"/>
      <c r="AG38">
        <f t="shared" si="2"/>
        <v>23.947396955999999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0.212608044</v>
      </c>
      <c r="AD39">
        <f t="shared" si="1"/>
        <v>23.947396955999999</v>
      </c>
      <c r="AE39">
        <v>0</v>
      </c>
      <c r="AF39" s="24"/>
      <c r="AG39">
        <f t="shared" si="2"/>
        <v>23.947396955999999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0.212608044</v>
      </c>
      <c r="AD40">
        <f t="shared" si="1"/>
        <v>23.947396955999999</v>
      </c>
      <c r="AE40">
        <v>0</v>
      </c>
      <c r="AF40" s="24"/>
      <c r="AG40">
        <f t="shared" si="2"/>
        <v>23.947396955999999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0.212608044</v>
      </c>
      <c r="AD41">
        <f t="shared" si="1"/>
        <v>23.947396955999999</v>
      </c>
      <c r="AE41">
        <v>0</v>
      </c>
      <c r="AF41" s="24"/>
      <c r="AG41">
        <f t="shared" si="2"/>
        <v>23.947396955999999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0.212608044</v>
      </c>
      <c r="AD42">
        <f t="shared" si="1"/>
        <v>23.947396955999999</v>
      </c>
      <c r="AE42">
        <v>0</v>
      </c>
      <c r="AF42" s="24"/>
      <c r="AG42">
        <f t="shared" si="2"/>
        <v>23.947396955999999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0.212608044</v>
      </c>
      <c r="AD43">
        <f t="shared" si="1"/>
        <v>23.947396955999999</v>
      </c>
      <c r="AE43">
        <v>0</v>
      </c>
      <c r="AF43" s="24"/>
      <c r="AG43">
        <f t="shared" si="2"/>
        <v>23.947396955999999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0.212608044</v>
      </c>
      <c r="AD44">
        <f t="shared" si="1"/>
        <v>23.947396955999999</v>
      </c>
      <c r="AE44">
        <v>0</v>
      </c>
      <c r="AF44" s="24"/>
      <c r="AG44">
        <f t="shared" si="2"/>
        <v>23.947396955999999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3.48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0.20072804400000002</v>
      </c>
      <c r="AD45">
        <f t="shared" si="1"/>
        <v>22.609276955999999</v>
      </c>
      <c r="AE45">
        <v>0</v>
      </c>
      <c r="AF45" s="24"/>
      <c r="AG45">
        <f t="shared" si="2"/>
        <v>22.609276955999999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0.48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0.17432804400000002</v>
      </c>
      <c r="AD46">
        <f t="shared" si="1"/>
        <v>19.635676956000001</v>
      </c>
      <c r="AE46">
        <v>0</v>
      </c>
      <c r="AF46" s="24"/>
      <c r="AG46">
        <f t="shared" si="2"/>
        <v>19.635676956000001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1.64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0.18453604400000001</v>
      </c>
      <c r="AD47">
        <f t="shared" si="1"/>
        <v>20.785468955999999</v>
      </c>
      <c r="AE47">
        <v>0</v>
      </c>
      <c r="AF47" s="24"/>
      <c r="AG47">
        <f t="shared" si="2"/>
        <v>20.785468955999999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2.2200000000000002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0.18964004400000001</v>
      </c>
      <c r="AD48">
        <f t="shared" si="1"/>
        <v>21.360364955999998</v>
      </c>
      <c r="AE48">
        <v>0</v>
      </c>
      <c r="AF48" s="24"/>
      <c r="AG48">
        <f t="shared" si="2"/>
        <v>21.360364955999998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2.5099999999999998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0.19219204400000001</v>
      </c>
      <c r="AD49">
        <f t="shared" si="1"/>
        <v>21.647812955999999</v>
      </c>
      <c r="AE49">
        <v>0</v>
      </c>
      <c r="AF49" s="24"/>
      <c r="AG49">
        <f t="shared" si="2"/>
        <v>21.647812955999999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3.67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0.20240004400000003</v>
      </c>
      <c r="AD50">
        <f t="shared" si="1"/>
        <v>22.797604956000001</v>
      </c>
      <c r="AE50">
        <v>0</v>
      </c>
      <c r="AF50" s="24"/>
      <c r="AG50">
        <f t="shared" si="2"/>
        <v>22.797604956000001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0.19474404400000001</v>
      </c>
      <c r="AD51">
        <f t="shared" si="1"/>
        <v>21.935260956</v>
      </c>
      <c r="AE51">
        <v>0</v>
      </c>
      <c r="AF51" s="24"/>
      <c r="AG51">
        <f t="shared" si="2"/>
        <v>21.935260956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3.48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0.20072804400000002</v>
      </c>
      <c r="AD52">
        <f t="shared" si="1"/>
        <v>22.609276955999999</v>
      </c>
      <c r="AE52">
        <v>0</v>
      </c>
      <c r="AF52" s="24"/>
      <c r="AG52">
        <f t="shared" si="2"/>
        <v>22.609276955999999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4.83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0.212608044</v>
      </c>
      <c r="AD53">
        <f t="shared" si="1"/>
        <v>23.947396955999999</v>
      </c>
      <c r="AE53">
        <v>0</v>
      </c>
      <c r="AF53" s="24"/>
      <c r="AG53">
        <f t="shared" si="2"/>
        <v>23.947396955999999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0.212608044</v>
      </c>
      <c r="AD54">
        <f t="shared" si="1"/>
        <v>23.947396955999999</v>
      </c>
      <c r="AE54">
        <v>0</v>
      </c>
      <c r="AF54" s="24"/>
      <c r="AG54">
        <f t="shared" si="2"/>
        <v>23.947396955999999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0.212608044</v>
      </c>
      <c r="AD55">
        <f t="shared" si="1"/>
        <v>23.947396955999999</v>
      </c>
      <c r="AE55">
        <v>0</v>
      </c>
      <c r="AF55" s="24"/>
      <c r="AG55">
        <f t="shared" si="2"/>
        <v>23.947396955999999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0.212608044</v>
      </c>
      <c r="AD56">
        <f t="shared" si="1"/>
        <v>23.947396955999999</v>
      </c>
      <c r="AE56">
        <v>0</v>
      </c>
      <c r="AF56" s="24"/>
      <c r="AG56">
        <f t="shared" si="2"/>
        <v>23.947396955999999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1.64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0.18453604400000001</v>
      </c>
      <c r="AD57">
        <f t="shared" si="1"/>
        <v>20.785468955999999</v>
      </c>
      <c r="AE57">
        <v>0</v>
      </c>
      <c r="AF57" s="24"/>
      <c r="AG57">
        <f t="shared" si="2"/>
        <v>20.785468955999999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2.2200000000000002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0.18964004400000001</v>
      </c>
      <c r="AD58">
        <f t="shared" si="1"/>
        <v>21.360364955999998</v>
      </c>
      <c r="AE58">
        <v>0</v>
      </c>
      <c r="AF58" s="24"/>
      <c r="AG58">
        <f t="shared" si="2"/>
        <v>21.360364955999998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3.38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0.199848044</v>
      </c>
      <c r="AD59">
        <f t="shared" si="1"/>
        <v>22.510156955999999</v>
      </c>
      <c r="AE59">
        <v>0</v>
      </c>
      <c r="AF59" s="24"/>
      <c r="AG59">
        <f t="shared" si="2"/>
        <v>22.510156955999999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0.212608044</v>
      </c>
      <c r="AD60">
        <f t="shared" si="1"/>
        <v>23.947396955999999</v>
      </c>
      <c r="AE60">
        <v>0</v>
      </c>
      <c r="AF60" s="24"/>
      <c r="AG60">
        <f t="shared" si="2"/>
        <v>23.947396955999999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0.212608044</v>
      </c>
      <c r="AD61">
        <f t="shared" si="1"/>
        <v>23.947396955999999</v>
      </c>
      <c r="AE61">
        <v>0</v>
      </c>
      <c r="AF61" s="24"/>
      <c r="AG61">
        <f t="shared" si="2"/>
        <v>23.947396955999999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0.212608044</v>
      </c>
      <c r="AD62">
        <f t="shared" si="1"/>
        <v>23.947396955999999</v>
      </c>
      <c r="AE62">
        <v>0</v>
      </c>
      <c r="AF62" s="24"/>
      <c r="AG62">
        <f t="shared" si="2"/>
        <v>23.947396955999999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3.48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0.20072804400000002</v>
      </c>
      <c r="AD63">
        <f t="shared" si="1"/>
        <v>22.609276955999999</v>
      </c>
      <c r="AE63">
        <v>0</v>
      </c>
      <c r="AF63" s="24"/>
      <c r="AG63">
        <f t="shared" si="2"/>
        <v>22.609276955999999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0.212608044</v>
      </c>
      <c r="AD64">
        <f t="shared" si="1"/>
        <v>23.947396955999999</v>
      </c>
      <c r="AE64">
        <v>0</v>
      </c>
      <c r="AF64" s="24"/>
      <c r="AG64">
        <f t="shared" si="2"/>
        <v>23.947396955999999</v>
      </c>
      <c r="AI64" s="34">
        <f>PXIL!M64</f>
        <v>0</v>
      </c>
      <c r="AJ64" s="34">
        <f>PXIL!S64</f>
        <v>0</v>
      </c>
      <c r="AK64" s="34">
        <f>RTM_IEX!M64</f>
        <v>4.83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0.212608044</v>
      </c>
      <c r="AD65">
        <f t="shared" si="1"/>
        <v>23.947396955999999</v>
      </c>
      <c r="AE65">
        <v>0</v>
      </c>
      <c r="AF65" s="24"/>
      <c r="AG65">
        <f t="shared" si="2"/>
        <v>23.947396955999999</v>
      </c>
      <c r="AI65" s="34">
        <f>PXIL!M65</f>
        <v>0</v>
      </c>
      <c r="AJ65" s="34">
        <f>PXIL!S65</f>
        <v>0</v>
      </c>
      <c r="AK65" s="34">
        <f>RTM_IEX!M65</f>
        <v>4.83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0.212608044</v>
      </c>
      <c r="AD66">
        <f t="shared" si="1"/>
        <v>23.947396955999999</v>
      </c>
      <c r="AE66">
        <v>0</v>
      </c>
      <c r="AF66" s="24"/>
      <c r="AG66">
        <f t="shared" si="2"/>
        <v>23.947396955999999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3.79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0.21278404400000001</v>
      </c>
      <c r="AD67">
        <f t="shared" si="1"/>
        <v>23.967220955999998</v>
      </c>
      <c r="AE67">
        <v>0</v>
      </c>
      <c r="AF67" s="24"/>
      <c r="AG67">
        <f t="shared" si="2"/>
        <v>23.967220955999998</v>
      </c>
      <c r="AI67" s="34">
        <f>PXIL!M67</f>
        <v>0</v>
      </c>
      <c r="AJ67" s="34">
        <f>PXIL!S67</f>
        <v>0</v>
      </c>
      <c r="AK67" s="34">
        <f>RTM_IEX!M67</f>
        <v>1.06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0.21199204400000002</v>
      </c>
      <c r="AD68">
        <f t="shared" ref="AD68:AD98" si="4">SUM(B68:AB68,AI68:AR68)-AC68</f>
        <v>23.878012956000003</v>
      </c>
      <c r="AE68">
        <v>0</v>
      </c>
      <c r="AF68" s="24"/>
      <c r="AG68">
        <f t="shared" ref="AG68:AG98" si="5">SUM(AD68:AF68)</f>
        <v>23.878012956000003</v>
      </c>
      <c r="AI68" s="34">
        <f>PXIL!M68</f>
        <v>0</v>
      </c>
      <c r="AJ68" s="34">
        <f>PXIL!S68</f>
        <v>0</v>
      </c>
      <c r="AK68" s="34">
        <f>RTM_IEX!M68</f>
        <v>0.96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0.20380804399999999</v>
      </c>
      <c r="AD69">
        <f t="shared" si="4"/>
        <v>22.956196956000003</v>
      </c>
      <c r="AE69">
        <v>0</v>
      </c>
      <c r="AF69" s="24"/>
      <c r="AG69">
        <f t="shared" si="5"/>
        <v>22.956196956000003</v>
      </c>
      <c r="AI69" s="34">
        <f>PXIL!M69</f>
        <v>0</v>
      </c>
      <c r="AJ69" s="34">
        <f>PXIL!S69</f>
        <v>0</v>
      </c>
      <c r="AK69" s="34">
        <f>RTM_IEX!M69</f>
        <v>2.0299999999999998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0.56999999999999995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0.19685604400000001</v>
      </c>
      <c r="AD70">
        <f t="shared" si="4"/>
        <v>22.173148955999999</v>
      </c>
      <c r="AE70">
        <v>0</v>
      </c>
      <c r="AF70" s="24"/>
      <c r="AG70">
        <f t="shared" si="5"/>
        <v>22.173148955999999</v>
      </c>
      <c r="AI70" s="34">
        <f>PXIL!M70</f>
        <v>0</v>
      </c>
      <c r="AJ70" s="34">
        <f>PXIL!S70</f>
        <v>0</v>
      </c>
      <c r="AK70" s="34">
        <f>RTM_IEX!M70</f>
        <v>2.4700000000000002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0.09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0.18550404400000001</v>
      </c>
      <c r="AD71">
        <f t="shared" si="4"/>
        <v>20.894500955999998</v>
      </c>
      <c r="AE71">
        <v>0</v>
      </c>
      <c r="AF71" s="24"/>
      <c r="AG71">
        <f t="shared" si="5"/>
        <v>20.894500955999998</v>
      </c>
      <c r="AI71" s="34">
        <f>PXIL!M71</f>
        <v>0</v>
      </c>
      <c r="AJ71" s="34">
        <f>PXIL!S71</f>
        <v>0</v>
      </c>
      <c r="AK71" s="34">
        <f>RTM_IEX!M71</f>
        <v>1.66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0.05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0.18154404400000002</v>
      </c>
      <c r="AD72">
        <f t="shared" si="4"/>
        <v>20.448460956000002</v>
      </c>
      <c r="AE72">
        <v>0</v>
      </c>
      <c r="AF72" s="24"/>
      <c r="AG72">
        <f t="shared" si="5"/>
        <v>20.448460956000002</v>
      </c>
      <c r="AI72" s="34">
        <f>PXIL!M72</f>
        <v>0</v>
      </c>
      <c r="AJ72" s="34">
        <f>PXIL!S72</f>
        <v>0</v>
      </c>
      <c r="AK72" s="34">
        <f>RTM_IEX!M72</f>
        <v>1.25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0.02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0.17529604400000001</v>
      </c>
      <c r="AD73">
        <f t="shared" si="4"/>
        <v>19.744708956</v>
      </c>
      <c r="AE73">
        <v>0</v>
      </c>
      <c r="AF73" s="24"/>
      <c r="AG73">
        <f t="shared" si="5"/>
        <v>19.744708956</v>
      </c>
      <c r="AI73" s="34">
        <f>PXIL!M73</f>
        <v>0</v>
      </c>
      <c r="AJ73" s="34">
        <f>PXIL!S73</f>
        <v>0</v>
      </c>
      <c r="AK73" s="34">
        <f>RTM_IEX!M73</f>
        <v>0.56999999999999995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0.17371204400000001</v>
      </c>
      <c r="AD74">
        <f t="shared" si="4"/>
        <v>19.566292956000002</v>
      </c>
      <c r="AE74">
        <v>0</v>
      </c>
      <c r="AF74" s="24"/>
      <c r="AG74">
        <f t="shared" si="5"/>
        <v>19.566292956000002</v>
      </c>
      <c r="AI74" s="34">
        <f>PXIL!M74</f>
        <v>0</v>
      </c>
      <c r="AJ74" s="34">
        <f>PXIL!S74</f>
        <v>0</v>
      </c>
      <c r="AK74" s="34">
        <f>RTM_IEX!M74</f>
        <v>0.4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0.27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0.17626404400000001</v>
      </c>
      <c r="AD75">
        <f t="shared" si="4"/>
        <v>19.853740955999999</v>
      </c>
      <c r="AE75">
        <v>0</v>
      </c>
      <c r="AF75" s="24"/>
      <c r="AG75">
        <f t="shared" si="5"/>
        <v>19.853740955999999</v>
      </c>
      <c r="AI75" s="34">
        <f>PXIL!M75</f>
        <v>0</v>
      </c>
      <c r="AJ75" s="34">
        <f>PXIL!S75</f>
        <v>0</v>
      </c>
      <c r="AK75" s="34">
        <f>RTM_IEX!M75</f>
        <v>0.43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0.23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0.17626404400000001</v>
      </c>
      <c r="AD76">
        <f t="shared" si="4"/>
        <v>19.853740955999999</v>
      </c>
      <c r="AE76">
        <v>0</v>
      </c>
      <c r="AF76" s="24"/>
      <c r="AG76">
        <f t="shared" si="5"/>
        <v>19.853740955999999</v>
      </c>
      <c r="AI76" s="34">
        <f>PXIL!M76</f>
        <v>0</v>
      </c>
      <c r="AJ76" s="34">
        <f>PXIL!S76</f>
        <v>0</v>
      </c>
      <c r="AK76" s="34">
        <f>RTM_IEX!M76</f>
        <v>0.47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0.22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0.17776004400000001</v>
      </c>
      <c r="AD77">
        <f t="shared" si="4"/>
        <v>20.022244955999998</v>
      </c>
      <c r="AE77">
        <v>0</v>
      </c>
      <c r="AF77" s="24"/>
      <c r="AG77">
        <f t="shared" si="5"/>
        <v>20.022244955999998</v>
      </c>
      <c r="AI77" s="34">
        <f>PXIL!M77</f>
        <v>0</v>
      </c>
      <c r="AJ77" s="34">
        <f>PXIL!S77</f>
        <v>0</v>
      </c>
      <c r="AK77" s="34">
        <f>RTM_IEX!M77</f>
        <v>0.65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0.23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0.17837604400000001</v>
      </c>
      <c r="AD78">
        <f t="shared" si="4"/>
        <v>20.091628956000001</v>
      </c>
      <c r="AE78">
        <v>0</v>
      </c>
      <c r="AF78" s="24"/>
      <c r="AG78">
        <f t="shared" si="5"/>
        <v>20.091628956000001</v>
      </c>
      <c r="AI78" s="34">
        <f>PXIL!M78</f>
        <v>0</v>
      </c>
      <c r="AJ78" s="34">
        <f>PXIL!S78</f>
        <v>0</v>
      </c>
      <c r="AK78" s="34">
        <f>RTM_IEX!M78</f>
        <v>0.71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0.23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0.183744044</v>
      </c>
      <c r="AD79">
        <f t="shared" si="4"/>
        <v>20.696260956</v>
      </c>
      <c r="AE79">
        <v>0</v>
      </c>
      <c r="AF79" s="24"/>
      <c r="AG79">
        <f t="shared" si="5"/>
        <v>20.696260956</v>
      </c>
      <c r="AI79" s="34">
        <f>PXIL!M79</f>
        <v>0</v>
      </c>
      <c r="AJ79" s="34">
        <f>PXIL!S79</f>
        <v>0</v>
      </c>
      <c r="AK79" s="34">
        <f>RTM_IEX!M79</f>
        <v>1.32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0.18700004400000003</v>
      </c>
      <c r="AD80">
        <f t="shared" si="4"/>
        <v>21.063004956</v>
      </c>
      <c r="AE80">
        <v>0</v>
      </c>
      <c r="AF80" s="24"/>
      <c r="AG80">
        <f t="shared" si="5"/>
        <v>21.063004956</v>
      </c>
      <c r="AI80" s="34">
        <f>PXIL!M80</f>
        <v>0</v>
      </c>
      <c r="AJ80" s="34">
        <f>PXIL!S80</f>
        <v>0</v>
      </c>
      <c r="AK80" s="34">
        <f>RTM_IEX!M80</f>
        <v>1.66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0.35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0.21234404400000001</v>
      </c>
      <c r="AD81">
        <f t="shared" si="4"/>
        <v>23.917660955999999</v>
      </c>
      <c r="AE81">
        <v>0</v>
      </c>
      <c r="AF81" s="24"/>
      <c r="AG81">
        <f t="shared" si="5"/>
        <v>23.917660955999999</v>
      </c>
      <c r="AI81" s="34">
        <f>PXIL!M81</f>
        <v>0</v>
      </c>
      <c r="AJ81" s="34">
        <f>PXIL!S81</f>
        <v>0</v>
      </c>
      <c r="AK81" s="34">
        <f>RTM_IEX!M81</f>
        <v>4.45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0.21287204400000004</v>
      </c>
      <c r="AD82">
        <f t="shared" si="4"/>
        <v>23.977132955999998</v>
      </c>
      <c r="AE82">
        <v>0</v>
      </c>
      <c r="AF82" s="24"/>
      <c r="AG82">
        <f t="shared" si="5"/>
        <v>23.977132955999998</v>
      </c>
      <c r="AI82" s="34">
        <f>PXIL!M82</f>
        <v>0</v>
      </c>
      <c r="AJ82" s="34">
        <f>PXIL!S82</f>
        <v>0</v>
      </c>
      <c r="AK82" s="34">
        <f>RTM_IEX!M82</f>
        <v>4.3499999999999996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0.21234404400000001</v>
      </c>
      <c r="AD83">
        <f t="shared" si="4"/>
        <v>23.917660955999999</v>
      </c>
      <c r="AE83">
        <v>0</v>
      </c>
      <c r="AF83" s="24"/>
      <c r="AG83">
        <f t="shared" si="5"/>
        <v>23.917660955999999</v>
      </c>
      <c r="AI83" s="34">
        <f>PXIL!M83</f>
        <v>0</v>
      </c>
      <c r="AJ83" s="34">
        <f>PXIL!S83</f>
        <v>0</v>
      </c>
      <c r="AK83" s="34">
        <f>RTM_IEX!M83</f>
        <v>3.96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0.87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0.212608044</v>
      </c>
      <c r="AD84">
        <f t="shared" si="4"/>
        <v>23.947396956000002</v>
      </c>
      <c r="AE84">
        <v>0</v>
      </c>
      <c r="AF84" s="24"/>
      <c r="AG84">
        <f t="shared" si="5"/>
        <v>23.947396956000002</v>
      </c>
      <c r="AI84" s="34">
        <f>PXIL!M84</f>
        <v>0</v>
      </c>
      <c r="AJ84" s="34">
        <f>PXIL!S84</f>
        <v>0</v>
      </c>
      <c r="AK84" s="34">
        <f>RTM_IEX!M84</f>
        <v>3.96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1.36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0.21269604400000003</v>
      </c>
      <c r="AD85">
        <f t="shared" si="4"/>
        <v>23.957308955999999</v>
      </c>
      <c r="AE85">
        <v>0</v>
      </c>
      <c r="AF85" s="24"/>
      <c r="AG85">
        <f t="shared" si="5"/>
        <v>23.957308955999999</v>
      </c>
      <c r="AI85" s="34">
        <f>PXIL!M85</f>
        <v>0</v>
      </c>
      <c r="AJ85" s="34">
        <f>PXIL!S85</f>
        <v>0</v>
      </c>
      <c r="AK85" s="34">
        <f>RTM_IEX!M85</f>
        <v>3.48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1.52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0.21243204400000001</v>
      </c>
      <c r="AD86">
        <f t="shared" si="4"/>
        <v>23.927572955999999</v>
      </c>
      <c r="AE86">
        <v>0</v>
      </c>
      <c r="AF86" s="24"/>
      <c r="AG86">
        <f t="shared" si="5"/>
        <v>23.927572955999999</v>
      </c>
      <c r="AI86" s="34">
        <f>PXIL!M86</f>
        <v>0</v>
      </c>
      <c r="AJ86" s="34">
        <f>PXIL!S86</f>
        <v>0</v>
      </c>
      <c r="AK86" s="34">
        <f>RTM_IEX!M86</f>
        <v>3.29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2.46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0.21304804400000002</v>
      </c>
      <c r="AD87">
        <f t="shared" si="4"/>
        <v>23.996956956000002</v>
      </c>
      <c r="AE87">
        <v>0</v>
      </c>
      <c r="AF87" s="24"/>
      <c r="AG87">
        <f t="shared" si="5"/>
        <v>23.996956956000002</v>
      </c>
      <c r="AI87" s="34">
        <f>PXIL!M87</f>
        <v>0</v>
      </c>
      <c r="AJ87" s="34">
        <f>PXIL!S87</f>
        <v>0</v>
      </c>
      <c r="AK87" s="34">
        <f>RTM_IEX!M87</f>
        <v>2.42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2.75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0.212696044</v>
      </c>
      <c r="AD88">
        <f t="shared" si="4"/>
        <v>23.957308955999999</v>
      </c>
      <c r="AE88">
        <v>0</v>
      </c>
      <c r="AF88" s="24"/>
      <c r="AG88">
        <f t="shared" si="5"/>
        <v>23.957308955999999</v>
      </c>
      <c r="AI88" s="34">
        <f>PXIL!M88</f>
        <v>0</v>
      </c>
      <c r="AJ88" s="34">
        <f>PXIL!S88</f>
        <v>0</v>
      </c>
      <c r="AK88" s="34">
        <f>RTM_IEX!M88</f>
        <v>1.93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0.16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3.17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0.21304804400000002</v>
      </c>
      <c r="AD89">
        <f t="shared" si="4"/>
        <v>23.996956956000002</v>
      </c>
      <c r="AE89">
        <v>0</v>
      </c>
      <c r="AF89" s="24"/>
      <c r="AG89">
        <f t="shared" si="5"/>
        <v>23.996956956000002</v>
      </c>
      <c r="AI89" s="34">
        <f>PXIL!M89</f>
        <v>0</v>
      </c>
      <c r="AJ89" s="34">
        <f>PXIL!S89</f>
        <v>0</v>
      </c>
      <c r="AK89" s="34">
        <f>RTM_IEX!M89</f>
        <v>1.55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0.16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3.42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0.21287204400000001</v>
      </c>
      <c r="AD90">
        <f t="shared" si="4"/>
        <v>23.977132956000002</v>
      </c>
      <c r="AE90">
        <v>0</v>
      </c>
      <c r="AF90" s="24"/>
      <c r="AG90">
        <f t="shared" si="5"/>
        <v>23.977132956000002</v>
      </c>
      <c r="AI90" s="34">
        <f>PXIL!M90</f>
        <v>0</v>
      </c>
      <c r="AJ90" s="34">
        <f>PXIL!S90</f>
        <v>0</v>
      </c>
      <c r="AK90" s="34">
        <f>RTM_IEX!M90</f>
        <v>1.26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0.21296004400000001</v>
      </c>
      <c r="AD91">
        <f t="shared" si="4"/>
        <v>23.987044956000002</v>
      </c>
      <c r="AE91">
        <v>0</v>
      </c>
      <c r="AF91" s="24"/>
      <c r="AG91">
        <f t="shared" si="5"/>
        <v>23.987044956000002</v>
      </c>
      <c r="AI91" s="34">
        <f>PXIL!M91</f>
        <v>0</v>
      </c>
      <c r="AJ91" s="34">
        <f>PXIL!S91</f>
        <v>0</v>
      </c>
      <c r="AK91" s="34">
        <f>RTM_IEX!M91</f>
        <v>1.1599999999999999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0.16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3.75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0.212256044</v>
      </c>
      <c r="AD92">
        <f t="shared" si="4"/>
        <v>23.907748956000002</v>
      </c>
      <c r="AE92">
        <v>0</v>
      </c>
      <c r="AF92" s="24"/>
      <c r="AG92">
        <f t="shared" si="5"/>
        <v>23.907748956000002</v>
      </c>
      <c r="AI92" s="34">
        <f>PXIL!M92</f>
        <v>0</v>
      </c>
      <c r="AJ92" s="34">
        <f>PXIL!S92</f>
        <v>0</v>
      </c>
      <c r="AK92" s="34">
        <f>RTM_IEX!M92</f>
        <v>0.87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0.17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3.74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0.21304804400000005</v>
      </c>
      <c r="AD93">
        <f t="shared" si="4"/>
        <v>23.996956956000002</v>
      </c>
      <c r="AE93">
        <v>0</v>
      </c>
      <c r="AF93" s="24"/>
      <c r="AG93">
        <f t="shared" si="5"/>
        <v>23.996956956000002</v>
      </c>
      <c r="AI93" s="34">
        <f>PXIL!M93</f>
        <v>0</v>
      </c>
      <c r="AJ93" s="34">
        <f>PXIL!S93</f>
        <v>0</v>
      </c>
      <c r="AK93" s="34">
        <f>RTM_IEX!M93</f>
        <v>0.97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0.17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3.71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0.21269604400000003</v>
      </c>
      <c r="AD94">
        <f t="shared" si="4"/>
        <v>23.957308955999999</v>
      </c>
      <c r="AE94">
        <v>0</v>
      </c>
      <c r="AF94" s="24"/>
      <c r="AG94">
        <f t="shared" si="5"/>
        <v>23.957308955999999</v>
      </c>
      <c r="AI94" s="34">
        <f>PXIL!M94</f>
        <v>0</v>
      </c>
      <c r="AJ94" s="34">
        <f>PXIL!S94</f>
        <v>0</v>
      </c>
      <c r="AK94" s="34">
        <f>RTM_IEX!M94</f>
        <v>0.97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0.16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3.94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0.21225604400000003</v>
      </c>
      <c r="AD95">
        <f t="shared" si="4"/>
        <v>23.907748956000002</v>
      </c>
      <c r="AE95">
        <v>0</v>
      </c>
      <c r="AF95" s="24"/>
      <c r="AG95">
        <f t="shared" si="5"/>
        <v>23.907748956000002</v>
      </c>
      <c r="AI95" s="34">
        <f>PXIL!M95</f>
        <v>0</v>
      </c>
      <c r="AJ95" s="34">
        <f>PXIL!S95</f>
        <v>0</v>
      </c>
      <c r="AK95" s="34">
        <f>RTM_IEX!M95</f>
        <v>0.68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0.17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2.08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0.19175204400000001</v>
      </c>
      <c r="AD96">
        <f t="shared" si="4"/>
        <v>21.598252955999996</v>
      </c>
      <c r="AE96">
        <v>0</v>
      </c>
      <c r="AF96" s="24"/>
      <c r="AG96">
        <f t="shared" si="5"/>
        <v>21.598252955999996</v>
      </c>
      <c r="AI96" s="34">
        <f>PXIL!M96</f>
        <v>0</v>
      </c>
      <c r="AJ96" s="34">
        <f>PXIL!S96</f>
        <v>0</v>
      </c>
      <c r="AK96" s="34">
        <f>RTM_IEX!M96</f>
        <v>0.28999999999999998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0.09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19.330005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4.6399999999999997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0.21260804400000002</v>
      </c>
      <c r="AD97">
        <f t="shared" si="4"/>
        <v>23.947396956000002</v>
      </c>
      <c r="AE97">
        <v>0</v>
      </c>
      <c r="AF97" s="24"/>
      <c r="AG97">
        <f t="shared" si="5"/>
        <v>23.947396956000002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0.19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19.191586999999998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0.16888596559999999</v>
      </c>
      <c r="AD98">
        <f t="shared" si="4"/>
        <v>19.022701034399997</v>
      </c>
      <c r="AE98">
        <v>0</v>
      </c>
      <c r="AF98" s="24"/>
      <c r="AG98">
        <f t="shared" si="5"/>
        <v>19.022701034399997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0.45511679975000058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5.120750000000001E-2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4.6864558377999995E-3</v>
      </c>
      <c r="AD99">
        <f t="shared" si="6"/>
        <v>0.52786534391219986</v>
      </c>
      <c r="AE99">
        <f t="shared" ref="AE99:AR99" si="8">SUM(AE3:AE98)/4000</f>
        <v>0</v>
      </c>
      <c r="AG99">
        <f t="shared" si="8"/>
        <v>0.52786534391219986</v>
      </c>
      <c r="AI99">
        <f t="shared" si="8"/>
        <v>0</v>
      </c>
      <c r="AJ99">
        <f t="shared" si="8"/>
        <v>0</v>
      </c>
      <c r="AK99">
        <f t="shared" si="8"/>
        <v>2.5824999999999997E-2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4.0249999999999997E-4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'[1]20'!B5</f>
        <v>265</v>
      </c>
      <c r="C3" s="16">
        <f>'[1]20'!C5</f>
        <v>0</v>
      </c>
      <c r="D3" s="16">
        <f>'[1]20'!D5</f>
        <v>65</v>
      </c>
      <c r="E3" s="16">
        <f>'[1]20'!E5</f>
        <v>0</v>
      </c>
      <c r="F3" s="15">
        <f>SUM(B3:E3)</f>
        <v>330</v>
      </c>
      <c r="G3" s="15">
        <f>'[1]20'!H5</f>
        <v>160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'[1]20'!B6</f>
        <v>265</v>
      </c>
      <c r="C4" s="16">
        <f>'[1]20'!C6</f>
        <v>0</v>
      </c>
      <c r="D4" s="16">
        <f>'[1]20'!D6</f>
        <v>65</v>
      </c>
      <c r="E4" s="16">
        <f>'[1]20'!E6</f>
        <v>0</v>
      </c>
      <c r="F4" s="15">
        <f>SUM(B4:E4)</f>
        <v>330</v>
      </c>
      <c r="G4" s="15">
        <f>'[1]20'!H6</f>
        <v>160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'[1]20'!B7</f>
        <v>265</v>
      </c>
      <c r="C5" s="16">
        <f>'[1]20'!C7</f>
        <v>0</v>
      </c>
      <c r="D5" s="16">
        <f>'[1]20'!D7</f>
        <v>65</v>
      </c>
      <c r="E5" s="16">
        <f>'[1]20'!E7</f>
        <v>0</v>
      </c>
      <c r="F5" s="15">
        <f t="shared" ref="F5:F68" si="6">SUM(B5:E5)</f>
        <v>330</v>
      </c>
      <c r="G5" s="15">
        <f>'[1]20'!H7</f>
        <v>160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25"/>
    </row>
    <row r="6" spans="1:18">
      <c r="A6" s="8" t="s">
        <v>48</v>
      </c>
      <c r="B6" s="15">
        <f>'[1]20'!B8</f>
        <v>265</v>
      </c>
      <c r="C6" s="16">
        <f>'[1]20'!C8</f>
        <v>0</v>
      </c>
      <c r="D6" s="16">
        <f>'[1]20'!D8</f>
        <v>65</v>
      </c>
      <c r="E6" s="16">
        <f>'[1]20'!E8</f>
        <v>0</v>
      </c>
      <c r="F6" s="15">
        <f t="shared" si="6"/>
        <v>330</v>
      </c>
      <c r="G6" s="15">
        <f>'[1]20'!H8</f>
        <v>160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'[1]20'!B9</f>
        <v>265</v>
      </c>
      <c r="C7" s="16">
        <f>'[1]20'!C9</f>
        <v>0</v>
      </c>
      <c r="D7" s="16">
        <f>'[1]20'!D9</f>
        <v>65</v>
      </c>
      <c r="E7" s="16">
        <f>'[1]20'!E9</f>
        <v>0</v>
      </c>
      <c r="F7" s="15">
        <f t="shared" si="6"/>
        <v>330</v>
      </c>
      <c r="G7" s="15">
        <f>'[1]20'!H9</f>
        <v>160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160</v>
      </c>
      <c r="L7" s="18">
        <f>frq!C7</f>
        <v>1</v>
      </c>
      <c r="M7" s="16">
        <f t="shared" si="0"/>
        <v>160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160</v>
      </c>
    </row>
    <row r="8" spans="1:18">
      <c r="A8" s="8" t="s">
        <v>50</v>
      </c>
      <c r="B8" s="15">
        <f>'[1]20'!B10</f>
        <v>265</v>
      </c>
      <c r="C8" s="16">
        <f>'[1]20'!C10</f>
        <v>0</v>
      </c>
      <c r="D8" s="16">
        <f>'[1]20'!D10</f>
        <v>65</v>
      </c>
      <c r="E8" s="16">
        <f>'[1]20'!E10</f>
        <v>0</v>
      </c>
      <c r="F8" s="15">
        <f t="shared" si="6"/>
        <v>330</v>
      </c>
      <c r="G8" s="15">
        <f>'[1]20'!H10</f>
        <v>160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160</v>
      </c>
      <c r="L8" s="18">
        <f>frq!C8</f>
        <v>1</v>
      </c>
      <c r="M8" s="16">
        <f t="shared" si="0"/>
        <v>160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160</v>
      </c>
    </row>
    <row r="9" spans="1:18">
      <c r="A9" s="8" t="s">
        <v>51</v>
      </c>
      <c r="B9" s="15">
        <f>'[1]20'!B11</f>
        <v>265</v>
      </c>
      <c r="C9" s="16">
        <f>'[1]20'!C11</f>
        <v>0</v>
      </c>
      <c r="D9" s="16">
        <f>'[1]20'!D11</f>
        <v>65</v>
      </c>
      <c r="E9" s="16">
        <f>'[1]20'!E11</f>
        <v>0</v>
      </c>
      <c r="F9" s="15">
        <f t="shared" si="6"/>
        <v>330</v>
      </c>
      <c r="G9" s="15">
        <f>'[1]20'!H11</f>
        <v>160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160</v>
      </c>
      <c r="L9" s="18">
        <f>frq!C9</f>
        <v>1</v>
      </c>
      <c r="M9" s="16">
        <f t="shared" si="0"/>
        <v>160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160</v>
      </c>
    </row>
    <row r="10" spans="1:18">
      <c r="A10" s="8" t="s">
        <v>52</v>
      </c>
      <c r="B10" s="15">
        <f>'[1]20'!B12</f>
        <v>265</v>
      </c>
      <c r="C10" s="16">
        <f>'[1]20'!C12</f>
        <v>0</v>
      </c>
      <c r="D10" s="16">
        <f>'[1]20'!D12</f>
        <v>65</v>
      </c>
      <c r="E10" s="16">
        <f>'[1]20'!E12</f>
        <v>0</v>
      </c>
      <c r="F10" s="15">
        <f t="shared" si="6"/>
        <v>330</v>
      </c>
      <c r="G10" s="15">
        <f>'[1]20'!H12</f>
        <v>160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160</v>
      </c>
      <c r="L10" s="18">
        <f>frq!C10</f>
        <v>1</v>
      </c>
      <c r="M10" s="16">
        <f t="shared" si="0"/>
        <v>160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160</v>
      </c>
    </row>
    <row r="11" spans="1:18">
      <c r="A11" s="8" t="s">
        <v>53</v>
      </c>
      <c r="B11" s="15">
        <f>'[1]20'!B13</f>
        <v>265</v>
      </c>
      <c r="C11" s="16">
        <f>'[1]20'!C13</f>
        <v>0</v>
      </c>
      <c r="D11" s="16">
        <f>'[1]20'!D13</f>
        <v>65</v>
      </c>
      <c r="E11" s="16">
        <f>'[1]20'!E13</f>
        <v>0</v>
      </c>
      <c r="F11" s="15">
        <f t="shared" si="6"/>
        <v>330</v>
      </c>
      <c r="G11" s="15">
        <f>'[1]20'!H13</f>
        <v>160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160</v>
      </c>
      <c r="L11" s="18">
        <f>frq!C11</f>
        <v>1</v>
      </c>
      <c r="M11" s="16">
        <f t="shared" si="0"/>
        <v>160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'[1]20'!B14</f>
        <v>265</v>
      </c>
      <c r="C12" s="16">
        <f>'[1]20'!C14</f>
        <v>0</v>
      </c>
      <c r="D12" s="16">
        <f>'[1]20'!D14</f>
        <v>65</v>
      </c>
      <c r="E12" s="16">
        <f>'[1]20'!E14</f>
        <v>0</v>
      </c>
      <c r="F12" s="15">
        <f t="shared" si="6"/>
        <v>330</v>
      </c>
      <c r="G12" s="15">
        <f>'[1]20'!H14</f>
        <v>160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160</v>
      </c>
      <c r="L12" s="18">
        <f>frq!C12</f>
        <v>1</v>
      </c>
      <c r="M12" s="16">
        <f t="shared" si="0"/>
        <v>160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'[1]20'!B15</f>
        <v>265</v>
      </c>
      <c r="C13" s="16">
        <f>'[1]20'!C15</f>
        <v>0</v>
      </c>
      <c r="D13" s="16">
        <f>'[1]20'!D15</f>
        <v>65</v>
      </c>
      <c r="E13" s="16">
        <f>'[1]20'!E15</f>
        <v>0</v>
      </c>
      <c r="F13" s="15">
        <f t="shared" si="6"/>
        <v>330</v>
      </c>
      <c r="G13" s="15">
        <f>'[1]20'!H15</f>
        <v>160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160</v>
      </c>
      <c r="L13" s="18">
        <f>frq!C13</f>
        <v>1</v>
      </c>
      <c r="M13" s="16">
        <f t="shared" si="0"/>
        <v>160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'[1]20'!B16</f>
        <v>265</v>
      </c>
      <c r="C14" s="16">
        <f>'[1]20'!C16</f>
        <v>0</v>
      </c>
      <c r="D14" s="16">
        <f>'[1]20'!D16</f>
        <v>65</v>
      </c>
      <c r="E14" s="16">
        <f>'[1]20'!E16</f>
        <v>0</v>
      </c>
      <c r="F14" s="15">
        <f t="shared" si="6"/>
        <v>330</v>
      </c>
      <c r="G14" s="15">
        <f>'[1]20'!H16</f>
        <v>160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160</v>
      </c>
      <c r="L14" s="18">
        <f>frq!C14</f>
        <v>1</v>
      </c>
      <c r="M14" s="16">
        <f t="shared" si="0"/>
        <v>160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'[1]20'!B17</f>
        <v>265</v>
      </c>
      <c r="C15" s="16">
        <f>'[1]20'!C17</f>
        <v>0</v>
      </c>
      <c r="D15" s="16">
        <f>'[1]20'!D17</f>
        <v>65</v>
      </c>
      <c r="E15" s="16">
        <f>'[1]20'!E17</f>
        <v>0</v>
      </c>
      <c r="F15" s="15">
        <f t="shared" si="6"/>
        <v>330</v>
      </c>
      <c r="G15" s="15">
        <f>'[1]20'!H17</f>
        <v>160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160</v>
      </c>
      <c r="L15" s="18">
        <f>frq!C15</f>
        <v>1</v>
      </c>
      <c r="M15" s="16">
        <f t="shared" si="0"/>
        <v>160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160</v>
      </c>
    </row>
    <row r="16" spans="1:18">
      <c r="A16" s="8" t="s">
        <v>58</v>
      </c>
      <c r="B16" s="15">
        <f>'[1]20'!B18</f>
        <v>265</v>
      </c>
      <c r="C16" s="16">
        <f>'[1]20'!C18</f>
        <v>0</v>
      </c>
      <c r="D16" s="16">
        <f>'[1]20'!D18</f>
        <v>65</v>
      </c>
      <c r="E16" s="16">
        <f>'[1]20'!E18</f>
        <v>0</v>
      </c>
      <c r="F16" s="15">
        <f t="shared" si="6"/>
        <v>330</v>
      </c>
      <c r="G16" s="15">
        <f>'[1]20'!H18</f>
        <v>160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160</v>
      </c>
      <c r="L16" s="18">
        <f>frq!C16</f>
        <v>1</v>
      </c>
      <c r="M16" s="16">
        <f t="shared" si="0"/>
        <v>160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'[1]20'!B19</f>
        <v>265</v>
      </c>
      <c r="C17" s="16">
        <f>'[1]20'!C19</f>
        <v>0</v>
      </c>
      <c r="D17" s="16">
        <f>'[1]20'!D19</f>
        <v>65</v>
      </c>
      <c r="E17" s="16">
        <f>'[1]20'!E19</f>
        <v>0</v>
      </c>
      <c r="F17" s="15">
        <f t="shared" si="6"/>
        <v>330</v>
      </c>
      <c r="G17" s="15">
        <f>'[1]20'!H19</f>
        <v>160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160</v>
      </c>
      <c r="L17" s="18">
        <f>frq!C17</f>
        <v>1</v>
      </c>
      <c r="M17" s="16">
        <f t="shared" si="0"/>
        <v>160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'[1]20'!B20</f>
        <v>265</v>
      </c>
      <c r="C18" s="16">
        <f>'[1]20'!C20</f>
        <v>0</v>
      </c>
      <c r="D18" s="16">
        <f>'[1]20'!D20</f>
        <v>65</v>
      </c>
      <c r="E18" s="16">
        <f>'[1]20'!E20</f>
        <v>0</v>
      </c>
      <c r="F18" s="15">
        <f t="shared" si="6"/>
        <v>330</v>
      </c>
      <c r="G18" s="15">
        <f>'[1]20'!H20</f>
        <v>160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160</v>
      </c>
      <c r="L18" s="18">
        <f>frq!C18</f>
        <v>1</v>
      </c>
      <c r="M18" s="16">
        <f t="shared" si="0"/>
        <v>160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'[1]20'!B21</f>
        <v>265</v>
      </c>
      <c r="C19" s="16">
        <f>'[1]20'!C21</f>
        <v>0</v>
      </c>
      <c r="D19" s="16">
        <f>'[1]20'!D21</f>
        <v>65</v>
      </c>
      <c r="E19" s="16">
        <f>'[1]20'!E21</f>
        <v>0</v>
      </c>
      <c r="F19" s="15">
        <f t="shared" si="6"/>
        <v>330</v>
      </c>
      <c r="G19" s="15">
        <f>'[1]20'!H21</f>
        <v>160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160</v>
      </c>
      <c r="L19" s="18">
        <f>frq!C19</f>
        <v>1</v>
      </c>
      <c r="M19" s="16">
        <f t="shared" si="0"/>
        <v>160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'[1]20'!B22</f>
        <v>265</v>
      </c>
      <c r="C20" s="16">
        <f>'[1]20'!C22</f>
        <v>0</v>
      </c>
      <c r="D20" s="16">
        <f>'[1]20'!D22</f>
        <v>65</v>
      </c>
      <c r="E20" s="16">
        <f>'[1]20'!E22</f>
        <v>0</v>
      </c>
      <c r="F20" s="15">
        <f t="shared" si="6"/>
        <v>330</v>
      </c>
      <c r="G20" s="15">
        <f>'[1]20'!H22</f>
        <v>160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160</v>
      </c>
      <c r="L20" s="18">
        <f>frq!C20</f>
        <v>1</v>
      </c>
      <c r="M20" s="16">
        <f t="shared" si="0"/>
        <v>160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'[1]20'!B23</f>
        <v>265</v>
      </c>
      <c r="C21" s="16">
        <f>'[1]20'!C23</f>
        <v>0</v>
      </c>
      <c r="D21" s="16">
        <f>'[1]20'!D23</f>
        <v>65</v>
      </c>
      <c r="E21" s="16">
        <f>'[1]20'!E23</f>
        <v>0</v>
      </c>
      <c r="F21" s="15">
        <f t="shared" si="6"/>
        <v>330</v>
      </c>
      <c r="G21" s="15">
        <f>'[1]20'!H23</f>
        <v>160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160</v>
      </c>
      <c r="L21" s="18">
        <f>frq!C21</f>
        <v>1</v>
      </c>
      <c r="M21" s="16">
        <f t="shared" si="0"/>
        <v>160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160</v>
      </c>
    </row>
    <row r="22" spans="1:17">
      <c r="A22" s="8" t="s">
        <v>64</v>
      </c>
      <c r="B22" s="15">
        <f>'[1]20'!B24</f>
        <v>265</v>
      </c>
      <c r="C22" s="16">
        <f>'[1]20'!C24</f>
        <v>0</v>
      </c>
      <c r="D22" s="16">
        <f>'[1]20'!D24</f>
        <v>65</v>
      </c>
      <c r="E22" s="16">
        <f>'[1]20'!E24</f>
        <v>0</v>
      </c>
      <c r="F22" s="15">
        <f t="shared" si="6"/>
        <v>330</v>
      </c>
      <c r="G22" s="15">
        <f>'[1]20'!H24</f>
        <v>160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160</v>
      </c>
      <c r="L22" s="18">
        <f>frq!C22</f>
        <v>1</v>
      </c>
      <c r="M22" s="16">
        <f t="shared" si="0"/>
        <v>160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160</v>
      </c>
    </row>
    <row r="23" spans="1:17">
      <c r="A23" s="8" t="s">
        <v>65</v>
      </c>
      <c r="B23" s="15">
        <f>'[1]20'!B25</f>
        <v>265</v>
      </c>
      <c r="C23" s="16">
        <f>'[1]20'!C25</f>
        <v>0</v>
      </c>
      <c r="D23" s="16">
        <f>'[1]20'!D25</f>
        <v>65</v>
      </c>
      <c r="E23" s="16">
        <f>'[1]20'!E25</f>
        <v>0</v>
      </c>
      <c r="F23" s="15">
        <f t="shared" si="6"/>
        <v>330</v>
      </c>
      <c r="G23" s="15">
        <f>'[1]20'!H25</f>
        <v>160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160</v>
      </c>
      <c r="L23" s="18">
        <f>frq!C23</f>
        <v>1</v>
      </c>
      <c r="M23" s="16">
        <f t="shared" si="0"/>
        <v>160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'[1]20'!B26</f>
        <v>265</v>
      </c>
      <c r="C24" s="16">
        <f>'[1]20'!C26</f>
        <v>0</v>
      </c>
      <c r="D24" s="16">
        <f>'[1]20'!D26</f>
        <v>65</v>
      </c>
      <c r="E24" s="16">
        <f>'[1]20'!E26</f>
        <v>0</v>
      </c>
      <c r="F24" s="15">
        <f t="shared" si="6"/>
        <v>330</v>
      </c>
      <c r="G24" s="15">
        <f>'[1]20'!H26</f>
        <v>160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160</v>
      </c>
      <c r="L24" s="18">
        <f>frq!C24</f>
        <v>1</v>
      </c>
      <c r="M24" s="16">
        <f t="shared" si="0"/>
        <v>160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'[1]20'!B27</f>
        <v>265</v>
      </c>
      <c r="C25" s="16">
        <f>'[1]20'!C27</f>
        <v>0</v>
      </c>
      <c r="D25" s="16">
        <f>'[1]20'!D27</f>
        <v>65</v>
      </c>
      <c r="E25" s="16">
        <f>'[1]20'!E27</f>
        <v>0</v>
      </c>
      <c r="F25" s="15">
        <f t="shared" si="6"/>
        <v>330</v>
      </c>
      <c r="G25" s="15">
        <f>'[1]20'!H27</f>
        <v>160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160</v>
      </c>
      <c r="L25" s="18">
        <f>frq!C25</f>
        <v>1</v>
      </c>
      <c r="M25" s="16">
        <f t="shared" si="0"/>
        <v>160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'[1]20'!B28</f>
        <v>265</v>
      </c>
      <c r="C26" s="16">
        <f>'[1]20'!C28</f>
        <v>0</v>
      </c>
      <c r="D26" s="16">
        <f>'[1]20'!D28</f>
        <v>65</v>
      </c>
      <c r="E26" s="16">
        <f>'[1]20'!E28</f>
        <v>0</v>
      </c>
      <c r="F26" s="15">
        <f t="shared" si="6"/>
        <v>330</v>
      </c>
      <c r="G26" s="15">
        <f>'[1]20'!H28</f>
        <v>160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160</v>
      </c>
      <c r="L26" s="18">
        <f>frq!C26</f>
        <v>1</v>
      </c>
      <c r="M26" s="16">
        <f t="shared" si="0"/>
        <v>160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'[1]20'!B29</f>
        <v>265</v>
      </c>
      <c r="C27" s="16">
        <f>'[1]20'!C29</f>
        <v>0</v>
      </c>
      <c r="D27" s="16">
        <f>'[1]20'!D29</f>
        <v>65</v>
      </c>
      <c r="E27" s="16">
        <f>'[1]20'!E29</f>
        <v>0</v>
      </c>
      <c r="F27" s="15">
        <f t="shared" si="6"/>
        <v>330</v>
      </c>
      <c r="G27" s="15">
        <f>'[1]20'!H29</f>
        <v>158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158</v>
      </c>
      <c r="L27" s="18">
        <f>frq!C27</f>
        <v>1</v>
      </c>
      <c r="M27" s="16">
        <f t="shared" si="0"/>
        <v>158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'[1]20'!B30</f>
        <v>265</v>
      </c>
      <c r="C28" s="16">
        <f>'[1]20'!C30</f>
        <v>0</v>
      </c>
      <c r="D28" s="16">
        <f>'[1]20'!D30</f>
        <v>65</v>
      </c>
      <c r="E28" s="16">
        <f>'[1]20'!E30</f>
        <v>0</v>
      </c>
      <c r="F28" s="15">
        <f t="shared" si="6"/>
        <v>330</v>
      </c>
      <c r="G28" s="15">
        <f>'[1]20'!H30</f>
        <v>158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'[1]20'!B31</f>
        <v>265</v>
      </c>
      <c r="C29" s="16">
        <f>'[1]20'!C31</f>
        <v>0</v>
      </c>
      <c r="D29" s="16">
        <f>'[1]20'!D31</f>
        <v>65</v>
      </c>
      <c r="E29" s="16">
        <f>'[1]20'!E31</f>
        <v>0</v>
      </c>
      <c r="F29" s="15">
        <f t="shared" si="6"/>
        <v>330</v>
      </c>
      <c r="G29" s="15">
        <f>'[1]20'!H31</f>
        <v>158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'[1]20'!B32</f>
        <v>265</v>
      </c>
      <c r="C30" s="16">
        <f>'[1]20'!C32</f>
        <v>0</v>
      </c>
      <c r="D30" s="16">
        <f>'[1]20'!D32</f>
        <v>65</v>
      </c>
      <c r="E30" s="16">
        <f>'[1]20'!E32</f>
        <v>0</v>
      </c>
      <c r="F30" s="15">
        <f t="shared" si="6"/>
        <v>330</v>
      </c>
      <c r="G30" s="15">
        <f>'[1]20'!H32</f>
        <v>158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'[1]20'!B33</f>
        <v>265</v>
      </c>
      <c r="C31" s="16">
        <f>'[1]20'!C33</f>
        <v>0</v>
      </c>
      <c r="D31" s="16">
        <f>'[1]20'!D33</f>
        <v>65</v>
      </c>
      <c r="E31" s="16">
        <f>'[1]20'!E33</f>
        <v>0</v>
      </c>
      <c r="F31" s="15">
        <f t="shared" si="6"/>
        <v>330</v>
      </c>
      <c r="G31" s="15">
        <f>'[1]20'!H33</f>
        <v>158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158</v>
      </c>
      <c r="L31" s="18">
        <f>frq!C31</f>
        <v>1</v>
      </c>
      <c r="M31" s="16">
        <f t="shared" si="0"/>
        <v>158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158</v>
      </c>
    </row>
    <row r="32" spans="1:17">
      <c r="A32" s="8" t="s">
        <v>74</v>
      </c>
      <c r="B32" s="15">
        <f>'[1]20'!B34</f>
        <v>265</v>
      </c>
      <c r="C32" s="16">
        <f>'[1]20'!C34</f>
        <v>0</v>
      </c>
      <c r="D32" s="16">
        <f>'[1]20'!D34</f>
        <v>65</v>
      </c>
      <c r="E32" s="16">
        <f>'[1]20'!E34</f>
        <v>0</v>
      </c>
      <c r="F32" s="15">
        <f t="shared" si="6"/>
        <v>330</v>
      </c>
      <c r="G32" s="15">
        <f>'[1]20'!H34</f>
        <v>158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158</v>
      </c>
      <c r="L32" s="18">
        <f>frq!C32</f>
        <v>1</v>
      </c>
      <c r="M32" s="16">
        <f t="shared" si="0"/>
        <v>158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158</v>
      </c>
    </row>
    <row r="33" spans="1:17">
      <c r="A33" s="8" t="s">
        <v>75</v>
      </c>
      <c r="B33" s="15">
        <f>'[1]20'!B35</f>
        <v>265</v>
      </c>
      <c r="C33" s="16">
        <f>'[1]20'!C35</f>
        <v>0</v>
      </c>
      <c r="D33" s="16">
        <f>'[1]20'!D35</f>
        <v>65</v>
      </c>
      <c r="E33" s="16">
        <f>'[1]20'!E35</f>
        <v>0</v>
      </c>
      <c r="F33" s="15">
        <f t="shared" si="6"/>
        <v>330</v>
      </c>
      <c r="G33" s="15">
        <f>'[1]20'!H35</f>
        <v>158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158</v>
      </c>
      <c r="L33" s="18">
        <f>frq!C33</f>
        <v>1</v>
      </c>
      <c r="M33" s="16">
        <f t="shared" si="0"/>
        <v>158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'[1]20'!B36</f>
        <v>265</v>
      </c>
      <c r="C34" s="16">
        <f>'[1]20'!C36</f>
        <v>0</v>
      </c>
      <c r="D34" s="16">
        <f>'[1]20'!D36</f>
        <v>65</v>
      </c>
      <c r="E34" s="16">
        <f>'[1]20'!E36</f>
        <v>0</v>
      </c>
      <c r="F34" s="15">
        <f t="shared" si="6"/>
        <v>330</v>
      </c>
      <c r="G34" s="15">
        <f>'[1]20'!H36</f>
        <v>158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'[1]20'!B37</f>
        <v>265</v>
      </c>
      <c r="C35" s="16">
        <f>'[1]20'!C37</f>
        <v>0</v>
      </c>
      <c r="D35" s="16">
        <f>'[1]20'!D37</f>
        <v>65</v>
      </c>
      <c r="E35" s="16">
        <f>'[1]20'!E37</f>
        <v>0</v>
      </c>
      <c r="F35" s="15">
        <f t="shared" si="6"/>
        <v>330</v>
      </c>
      <c r="G35" s="15">
        <f>'[1]20'!H37</f>
        <v>158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158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'[1]20'!B38</f>
        <v>265</v>
      </c>
      <c r="C36" s="16">
        <f>'[1]20'!C38</f>
        <v>0</v>
      </c>
      <c r="D36" s="16">
        <f>'[1]20'!D38</f>
        <v>65</v>
      </c>
      <c r="E36" s="16">
        <f>'[1]20'!E38</f>
        <v>0</v>
      </c>
      <c r="F36" s="15">
        <f t="shared" si="6"/>
        <v>330</v>
      </c>
      <c r="G36" s="15">
        <f>'[1]20'!H38</f>
        <v>158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158</v>
      </c>
      <c r="L36" s="18">
        <f>frq!C36</f>
        <v>1</v>
      </c>
      <c r="M36" s="16">
        <f t="shared" si="7"/>
        <v>158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'[1]20'!B39</f>
        <v>265</v>
      </c>
      <c r="C37" s="16">
        <f>'[1]20'!C39</f>
        <v>0</v>
      </c>
      <c r="D37" s="16">
        <f>'[1]20'!D39</f>
        <v>65</v>
      </c>
      <c r="E37" s="16">
        <f>'[1]20'!E39</f>
        <v>0</v>
      </c>
      <c r="F37" s="15">
        <f t="shared" si="6"/>
        <v>330</v>
      </c>
      <c r="G37" s="15">
        <f>'[1]20'!H39</f>
        <v>158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158</v>
      </c>
      <c r="L37" s="18">
        <f>frq!C37</f>
        <v>1</v>
      </c>
      <c r="M37" s="16">
        <f t="shared" si="7"/>
        <v>158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'[1]20'!B40</f>
        <v>265</v>
      </c>
      <c r="C38" s="16">
        <f>'[1]20'!C40</f>
        <v>0</v>
      </c>
      <c r="D38" s="16">
        <f>'[1]20'!D40</f>
        <v>65</v>
      </c>
      <c r="E38" s="16">
        <f>'[1]20'!E40</f>
        <v>0</v>
      </c>
      <c r="F38" s="15">
        <f t="shared" si="6"/>
        <v>330</v>
      </c>
      <c r="G38" s="15">
        <f>'[1]20'!H40</f>
        <v>158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158</v>
      </c>
      <c r="L38" s="18">
        <f>frq!C38</f>
        <v>1</v>
      </c>
      <c r="M38" s="16">
        <f t="shared" si="7"/>
        <v>158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'[1]20'!B41</f>
        <v>265</v>
      </c>
      <c r="C39" s="16">
        <f>'[1]20'!C41</f>
        <v>0</v>
      </c>
      <c r="D39" s="16">
        <f>'[1]20'!D41</f>
        <v>65</v>
      </c>
      <c r="E39" s="16">
        <f>'[1]20'!E41</f>
        <v>0</v>
      </c>
      <c r="F39" s="15">
        <f t="shared" si="6"/>
        <v>330</v>
      </c>
      <c r="G39" s="15">
        <f>'[1]20'!H41</f>
        <v>158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158</v>
      </c>
      <c r="L39" s="18">
        <f>frq!C39</f>
        <v>1</v>
      </c>
      <c r="M39" s="16">
        <f t="shared" si="7"/>
        <v>158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'[1]20'!B42</f>
        <v>265</v>
      </c>
      <c r="C40" s="16">
        <f>'[1]20'!C42</f>
        <v>0</v>
      </c>
      <c r="D40" s="16">
        <f>'[1]20'!D42</f>
        <v>65</v>
      </c>
      <c r="E40" s="16">
        <f>'[1]20'!E42</f>
        <v>0</v>
      </c>
      <c r="F40" s="15">
        <f t="shared" si="6"/>
        <v>330</v>
      </c>
      <c r="G40" s="15">
        <f>'[1]20'!H42</f>
        <v>158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158</v>
      </c>
      <c r="L40" s="18">
        <f>frq!C40</f>
        <v>1</v>
      </c>
      <c r="M40" s="16">
        <f t="shared" si="7"/>
        <v>158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'[1]20'!B43</f>
        <v>265</v>
      </c>
      <c r="C41" s="16">
        <f>'[1]20'!C43</f>
        <v>0</v>
      </c>
      <c r="D41" s="16">
        <f>'[1]20'!D43</f>
        <v>65</v>
      </c>
      <c r="E41" s="16">
        <f>'[1]20'!E43</f>
        <v>0</v>
      </c>
      <c r="F41" s="15">
        <f t="shared" si="6"/>
        <v>330</v>
      </c>
      <c r="G41" s="15">
        <f>'[1]20'!H43</f>
        <v>158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158</v>
      </c>
      <c r="L41" s="18">
        <f>frq!C41</f>
        <v>1</v>
      </c>
      <c r="M41" s="16">
        <f t="shared" si="7"/>
        <v>158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'[1]20'!B44</f>
        <v>265</v>
      </c>
      <c r="C42" s="16">
        <f>'[1]20'!C44</f>
        <v>0</v>
      </c>
      <c r="D42" s="16">
        <f>'[1]20'!D44</f>
        <v>65</v>
      </c>
      <c r="E42" s="16">
        <f>'[1]20'!E44</f>
        <v>0</v>
      </c>
      <c r="F42" s="15">
        <f t="shared" si="6"/>
        <v>330</v>
      </c>
      <c r="G42" s="15">
        <f>'[1]20'!H44</f>
        <v>158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158</v>
      </c>
      <c r="L42" s="18">
        <f>frq!C42</f>
        <v>1</v>
      </c>
      <c r="M42" s="16">
        <f t="shared" si="7"/>
        <v>158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'[1]20'!B45</f>
        <v>265</v>
      </c>
      <c r="C43" s="16">
        <f>'[1]20'!C45</f>
        <v>0</v>
      </c>
      <c r="D43" s="16">
        <f>'[1]20'!D45</f>
        <v>65</v>
      </c>
      <c r="E43" s="16">
        <f>'[1]20'!E45</f>
        <v>0</v>
      </c>
      <c r="F43" s="15">
        <f t="shared" si="6"/>
        <v>330</v>
      </c>
      <c r="G43" s="15">
        <f>'[1]20'!H45</f>
        <v>159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159</v>
      </c>
      <c r="L43" s="18">
        <f>frq!C43</f>
        <v>1</v>
      </c>
      <c r="M43" s="16">
        <f t="shared" si="7"/>
        <v>159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159</v>
      </c>
    </row>
    <row r="44" spans="1:17">
      <c r="A44" s="8" t="s">
        <v>86</v>
      </c>
      <c r="B44" s="15">
        <f>'[1]20'!B46</f>
        <v>265</v>
      </c>
      <c r="C44" s="16">
        <f>'[1]20'!C46</f>
        <v>0</v>
      </c>
      <c r="D44" s="16">
        <f>'[1]20'!D46</f>
        <v>65</v>
      </c>
      <c r="E44" s="16">
        <f>'[1]20'!E46</f>
        <v>0</v>
      </c>
      <c r="F44" s="15">
        <f t="shared" si="6"/>
        <v>330</v>
      </c>
      <c r="G44" s="15">
        <f>'[1]20'!H46</f>
        <v>159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159</v>
      </c>
      <c r="L44" s="18">
        <f>frq!C44</f>
        <v>1</v>
      </c>
      <c r="M44" s="16">
        <f t="shared" si="7"/>
        <v>159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159</v>
      </c>
    </row>
    <row r="45" spans="1:17">
      <c r="A45" s="8" t="s">
        <v>87</v>
      </c>
      <c r="B45" s="15">
        <f>'[1]20'!B47</f>
        <v>265</v>
      </c>
      <c r="C45" s="16">
        <f>'[1]20'!C47</f>
        <v>0</v>
      </c>
      <c r="D45" s="16">
        <f>'[1]20'!D47</f>
        <v>65</v>
      </c>
      <c r="E45" s="16">
        <f>'[1]20'!E47</f>
        <v>0</v>
      </c>
      <c r="F45" s="15">
        <f t="shared" si="6"/>
        <v>330</v>
      </c>
      <c r="G45" s="15">
        <f>'[1]20'!H47</f>
        <v>159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159</v>
      </c>
      <c r="L45" s="18">
        <f>frq!C45</f>
        <v>1</v>
      </c>
      <c r="M45" s="16">
        <f t="shared" si="7"/>
        <v>159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159</v>
      </c>
    </row>
    <row r="46" spans="1:17">
      <c r="A46" s="8" t="s">
        <v>88</v>
      </c>
      <c r="B46" s="15">
        <f>'[1]20'!B48</f>
        <v>265</v>
      </c>
      <c r="C46" s="16">
        <f>'[1]20'!C48</f>
        <v>0</v>
      </c>
      <c r="D46" s="16">
        <f>'[1]20'!D48</f>
        <v>65</v>
      </c>
      <c r="E46" s="16">
        <f>'[1]20'!E48</f>
        <v>0</v>
      </c>
      <c r="F46" s="15">
        <f t="shared" si="6"/>
        <v>330</v>
      </c>
      <c r="G46" s="15">
        <f>'[1]20'!H48</f>
        <v>159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159</v>
      </c>
      <c r="L46" s="18">
        <f>frq!C46</f>
        <v>1</v>
      </c>
      <c r="M46" s="16">
        <f t="shared" si="7"/>
        <v>159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159</v>
      </c>
    </row>
    <row r="47" spans="1:17">
      <c r="A47" s="8" t="s">
        <v>89</v>
      </c>
      <c r="B47" s="15">
        <f>'[1]20'!B49</f>
        <v>265</v>
      </c>
      <c r="C47" s="16">
        <f>'[1]20'!C49</f>
        <v>0</v>
      </c>
      <c r="D47" s="16">
        <f>'[1]20'!D49</f>
        <v>65</v>
      </c>
      <c r="E47" s="16">
        <f>'[1]20'!E49</f>
        <v>0</v>
      </c>
      <c r="F47" s="15">
        <f t="shared" si="6"/>
        <v>330</v>
      </c>
      <c r="G47" s="15">
        <f>'[1]20'!H49</f>
        <v>159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159</v>
      </c>
      <c r="L47" s="18">
        <f>frq!C47</f>
        <v>1</v>
      </c>
      <c r="M47" s="16">
        <f t="shared" si="7"/>
        <v>159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159</v>
      </c>
    </row>
    <row r="48" spans="1:17">
      <c r="A48" s="8" t="s">
        <v>90</v>
      </c>
      <c r="B48" s="15">
        <f>'[1]20'!B50</f>
        <v>265</v>
      </c>
      <c r="C48" s="16">
        <f>'[1]20'!C50</f>
        <v>0</v>
      </c>
      <c r="D48" s="16">
        <f>'[1]20'!D50</f>
        <v>65</v>
      </c>
      <c r="E48" s="16">
        <f>'[1]20'!E50</f>
        <v>0</v>
      </c>
      <c r="F48" s="15">
        <f t="shared" si="6"/>
        <v>330</v>
      </c>
      <c r="G48" s="15">
        <f>'[1]20'!H50</f>
        <v>159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159</v>
      </c>
      <c r="L48" s="18">
        <f>frq!C48</f>
        <v>1</v>
      </c>
      <c r="M48" s="16">
        <f t="shared" si="7"/>
        <v>159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159</v>
      </c>
    </row>
    <row r="49" spans="1:17">
      <c r="A49" s="8" t="s">
        <v>91</v>
      </c>
      <c r="B49" s="15">
        <f>'[1]20'!B51</f>
        <v>265</v>
      </c>
      <c r="C49" s="16">
        <f>'[1]20'!C51</f>
        <v>0</v>
      </c>
      <c r="D49" s="16">
        <f>'[1]20'!D51</f>
        <v>65</v>
      </c>
      <c r="E49" s="16">
        <f>'[1]20'!E51</f>
        <v>0</v>
      </c>
      <c r="F49" s="15">
        <f t="shared" si="6"/>
        <v>330</v>
      </c>
      <c r="G49" s="15">
        <f>'[1]20'!H51</f>
        <v>159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159</v>
      </c>
      <c r="L49" s="18">
        <f>frq!C49</f>
        <v>1</v>
      </c>
      <c r="M49" s="16">
        <f t="shared" si="7"/>
        <v>159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159</v>
      </c>
    </row>
    <row r="50" spans="1:17">
      <c r="A50" s="8" t="s">
        <v>92</v>
      </c>
      <c r="B50" s="15">
        <f>'[1]20'!B52</f>
        <v>265</v>
      </c>
      <c r="C50" s="16">
        <f>'[1]20'!C52</f>
        <v>0</v>
      </c>
      <c r="D50" s="16">
        <f>'[1]20'!D52</f>
        <v>65</v>
      </c>
      <c r="E50" s="16">
        <f>'[1]20'!E52</f>
        <v>0</v>
      </c>
      <c r="F50" s="15">
        <f t="shared" si="6"/>
        <v>330</v>
      </c>
      <c r="G50" s="15">
        <f>'[1]20'!H52</f>
        <v>159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159</v>
      </c>
      <c r="L50" s="18">
        <f>frq!C50</f>
        <v>1</v>
      </c>
      <c r="M50" s="16">
        <f t="shared" si="7"/>
        <v>159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159</v>
      </c>
    </row>
    <row r="51" spans="1:17">
      <c r="A51" s="8" t="s">
        <v>93</v>
      </c>
      <c r="B51" s="15">
        <f>'[1]20'!B53</f>
        <v>265</v>
      </c>
      <c r="C51" s="16">
        <f>'[1]20'!C53</f>
        <v>0</v>
      </c>
      <c r="D51" s="16">
        <f>'[1]20'!D53</f>
        <v>65</v>
      </c>
      <c r="E51" s="16">
        <f>'[1]20'!E53</f>
        <v>0</v>
      </c>
      <c r="F51" s="15">
        <f t="shared" si="6"/>
        <v>330</v>
      </c>
      <c r="G51" s="15">
        <f>'[1]20'!H53</f>
        <v>159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159</v>
      </c>
      <c r="L51" s="18">
        <f>frq!C51</f>
        <v>1</v>
      </c>
      <c r="M51" s="16">
        <f t="shared" si="7"/>
        <v>159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159</v>
      </c>
    </row>
    <row r="52" spans="1:17">
      <c r="A52" s="8" t="s">
        <v>94</v>
      </c>
      <c r="B52" s="15">
        <f>'[1]20'!B54</f>
        <v>265</v>
      </c>
      <c r="C52" s="16">
        <f>'[1]20'!C54</f>
        <v>0</v>
      </c>
      <c r="D52" s="16">
        <f>'[1]20'!D54</f>
        <v>65</v>
      </c>
      <c r="E52" s="16">
        <f>'[1]20'!E54</f>
        <v>0</v>
      </c>
      <c r="F52" s="15">
        <f t="shared" si="6"/>
        <v>330</v>
      </c>
      <c r="G52" s="15">
        <f>'[1]20'!H54</f>
        <v>159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159</v>
      </c>
      <c r="L52" s="18">
        <f>frq!C52</f>
        <v>1</v>
      </c>
      <c r="M52" s="16">
        <f t="shared" si="7"/>
        <v>159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159</v>
      </c>
    </row>
    <row r="53" spans="1:17">
      <c r="A53" s="8" t="s">
        <v>95</v>
      </c>
      <c r="B53" s="15">
        <f>'[1]20'!B55</f>
        <v>265</v>
      </c>
      <c r="C53" s="16">
        <f>'[1]20'!C55</f>
        <v>0</v>
      </c>
      <c r="D53" s="16">
        <f>'[1]20'!D55</f>
        <v>65</v>
      </c>
      <c r="E53" s="16">
        <f>'[1]20'!E55</f>
        <v>0</v>
      </c>
      <c r="F53" s="15">
        <f t="shared" si="6"/>
        <v>330</v>
      </c>
      <c r="G53" s="15">
        <f>'[1]20'!H55</f>
        <v>159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159</v>
      </c>
      <c r="L53" s="18">
        <f>frq!C53</f>
        <v>1</v>
      </c>
      <c r="M53" s="16">
        <f t="shared" si="7"/>
        <v>159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159</v>
      </c>
    </row>
    <row r="54" spans="1:17">
      <c r="A54" s="8" t="s">
        <v>96</v>
      </c>
      <c r="B54" s="15">
        <f>'[1]20'!B56</f>
        <v>265</v>
      </c>
      <c r="C54" s="16">
        <f>'[1]20'!C56</f>
        <v>0</v>
      </c>
      <c r="D54" s="16">
        <f>'[1]20'!D56</f>
        <v>65</v>
      </c>
      <c r="E54" s="16">
        <f>'[1]20'!E56</f>
        <v>0</v>
      </c>
      <c r="F54" s="15">
        <f t="shared" si="6"/>
        <v>330</v>
      </c>
      <c r="G54" s="15">
        <f>'[1]20'!H56</f>
        <v>159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159</v>
      </c>
      <c r="L54" s="18">
        <f>frq!C54</f>
        <v>1</v>
      </c>
      <c r="M54" s="16">
        <f t="shared" si="7"/>
        <v>159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159</v>
      </c>
    </row>
    <row r="55" spans="1:17">
      <c r="A55" s="8" t="s">
        <v>97</v>
      </c>
      <c r="B55" s="15">
        <f>'[1]20'!B57</f>
        <v>265</v>
      </c>
      <c r="C55" s="16">
        <f>'[1]20'!C57</f>
        <v>0</v>
      </c>
      <c r="D55" s="16">
        <f>'[1]20'!D57</f>
        <v>65</v>
      </c>
      <c r="E55" s="16">
        <f>'[1]20'!E57</f>
        <v>0</v>
      </c>
      <c r="F55" s="15">
        <f t="shared" si="6"/>
        <v>330</v>
      </c>
      <c r="G55" s="15">
        <f>'[1]20'!H57</f>
        <v>159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159</v>
      </c>
      <c r="L55" s="18">
        <f>frq!C55</f>
        <v>1</v>
      </c>
      <c r="M55" s="16">
        <f t="shared" si="7"/>
        <v>159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159</v>
      </c>
    </row>
    <row r="56" spans="1:17">
      <c r="A56" s="8" t="s">
        <v>98</v>
      </c>
      <c r="B56" s="15">
        <f>'[1]20'!B58</f>
        <v>265</v>
      </c>
      <c r="C56" s="16">
        <f>'[1]20'!C58</f>
        <v>0</v>
      </c>
      <c r="D56" s="16">
        <f>'[1]20'!D58</f>
        <v>65</v>
      </c>
      <c r="E56" s="16">
        <f>'[1]20'!E58</f>
        <v>0</v>
      </c>
      <c r="F56" s="15">
        <f t="shared" si="6"/>
        <v>330</v>
      </c>
      <c r="G56" s="15">
        <f>'[1]20'!H58</f>
        <v>159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159</v>
      </c>
      <c r="L56" s="18">
        <f>frq!C56</f>
        <v>1</v>
      </c>
      <c r="M56" s="16">
        <f t="shared" si="7"/>
        <v>159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159</v>
      </c>
    </row>
    <row r="57" spans="1:17">
      <c r="A57" s="8" t="s">
        <v>99</v>
      </c>
      <c r="B57" s="15">
        <f>'[1]20'!B59</f>
        <v>265</v>
      </c>
      <c r="C57" s="16">
        <f>'[1]20'!C59</f>
        <v>0</v>
      </c>
      <c r="D57" s="16">
        <f>'[1]20'!D59</f>
        <v>65</v>
      </c>
      <c r="E57" s="16">
        <f>'[1]20'!E59</f>
        <v>0</v>
      </c>
      <c r="F57" s="15">
        <f t="shared" si="6"/>
        <v>330</v>
      </c>
      <c r="G57" s="15">
        <f>'[1]20'!H59</f>
        <v>159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159</v>
      </c>
      <c r="L57" s="18">
        <f>frq!C57</f>
        <v>1</v>
      </c>
      <c r="M57" s="16">
        <f t="shared" si="7"/>
        <v>159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159</v>
      </c>
    </row>
    <row r="58" spans="1:17">
      <c r="A58" s="8" t="s">
        <v>100</v>
      </c>
      <c r="B58" s="15">
        <f>'[1]20'!B60</f>
        <v>265</v>
      </c>
      <c r="C58" s="16">
        <f>'[1]20'!C60</f>
        <v>0</v>
      </c>
      <c r="D58" s="16">
        <f>'[1]20'!D60</f>
        <v>65</v>
      </c>
      <c r="E58" s="16">
        <f>'[1]20'!E60</f>
        <v>0</v>
      </c>
      <c r="F58" s="15">
        <f t="shared" si="6"/>
        <v>330</v>
      </c>
      <c r="G58" s="15">
        <f>'[1]20'!H60</f>
        <v>159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159</v>
      </c>
      <c r="L58" s="18">
        <f>frq!C58</f>
        <v>1</v>
      </c>
      <c r="M58" s="16">
        <f t="shared" si="7"/>
        <v>159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159</v>
      </c>
    </row>
    <row r="59" spans="1:17">
      <c r="A59" s="8" t="s">
        <v>101</v>
      </c>
      <c r="B59" s="15">
        <f>'[1]20'!B61</f>
        <v>265</v>
      </c>
      <c r="C59" s="16">
        <f>'[1]20'!C61</f>
        <v>0</v>
      </c>
      <c r="D59" s="16">
        <f>'[1]20'!D61</f>
        <v>65</v>
      </c>
      <c r="E59" s="16">
        <f>'[1]20'!E61</f>
        <v>0</v>
      </c>
      <c r="F59" s="15">
        <f t="shared" si="6"/>
        <v>330</v>
      </c>
      <c r="G59" s="15">
        <f>'[1]20'!H61</f>
        <v>159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159</v>
      </c>
      <c r="L59" s="18">
        <f>frq!C59</f>
        <v>1</v>
      </c>
      <c r="M59" s="16">
        <f t="shared" si="7"/>
        <v>159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159</v>
      </c>
    </row>
    <row r="60" spans="1:17">
      <c r="A60" s="8" t="s">
        <v>102</v>
      </c>
      <c r="B60" s="15">
        <f>'[1]20'!B62</f>
        <v>265</v>
      </c>
      <c r="C60" s="16">
        <f>'[1]20'!C62</f>
        <v>0</v>
      </c>
      <c r="D60" s="16">
        <f>'[1]20'!D62</f>
        <v>65</v>
      </c>
      <c r="E60" s="16">
        <f>'[1]20'!E62</f>
        <v>0</v>
      </c>
      <c r="F60" s="15">
        <f t="shared" si="6"/>
        <v>330</v>
      </c>
      <c r="G60" s="15">
        <f>'[1]20'!H62</f>
        <v>159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159</v>
      </c>
      <c r="L60" s="18">
        <f>frq!C60</f>
        <v>1</v>
      </c>
      <c r="M60" s="16">
        <f t="shared" si="7"/>
        <v>159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159</v>
      </c>
    </row>
    <row r="61" spans="1:17">
      <c r="A61" s="8" t="s">
        <v>103</v>
      </c>
      <c r="B61" s="15">
        <f>'[1]20'!B63</f>
        <v>265</v>
      </c>
      <c r="C61" s="16">
        <f>'[1]20'!C63</f>
        <v>0</v>
      </c>
      <c r="D61" s="16">
        <f>'[1]20'!D63</f>
        <v>65</v>
      </c>
      <c r="E61" s="16">
        <f>'[1]20'!E63</f>
        <v>0</v>
      </c>
      <c r="F61" s="15">
        <f t="shared" si="6"/>
        <v>330</v>
      </c>
      <c r="G61" s="15">
        <f>'[1]20'!H63</f>
        <v>159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159</v>
      </c>
      <c r="L61" s="18">
        <f>frq!C61</f>
        <v>1</v>
      </c>
      <c r="M61" s="16">
        <f t="shared" si="7"/>
        <v>159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159</v>
      </c>
    </row>
    <row r="62" spans="1:17">
      <c r="A62" s="8" t="s">
        <v>104</v>
      </c>
      <c r="B62" s="15">
        <f>'[1]20'!B64</f>
        <v>265</v>
      </c>
      <c r="C62" s="16">
        <f>'[1]20'!C64</f>
        <v>0</v>
      </c>
      <c r="D62" s="16">
        <f>'[1]20'!D64</f>
        <v>65</v>
      </c>
      <c r="E62" s="16">
        <f>'[1]20'!E64</f>
        <v>0</v>
      </c>
      <c r="F62" s="15">
        <f t="shared" si="6"/>
        <v>330</v>
      </c>
      <c r="G62" s="15">
        <f>'[1]20'!H64</f>
        <v>159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159</v>
      </c>
      <c r="L62" s="18">
        <f>frq!C62</f>
        <v>1</v>
      </c>
      <c r="M62" s="16">
        <f t="shared" si="7"/>
        <v>159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159</v>
      </c>
    </row>
    <row r="63" spans="1:17">
      <c r="A63" s="8" t="s">
        <v>105</v>
      </c>
      <c r="B63" s="15">
        <f>'[1]20'!B65</f>
        <v>265</v>
      </c>
      <c r="C63" s="16">
        <f>'[1]20'!C65</f>
        <v>0</v>
      </c>
      <c r="D63" s="16">
        <f>'[1]20'!D65</f>
        <v>65</v>
      </c>
      <c r="E63" s="16">
        <f>'[1]20'!E65</f>
        <v>0</v>
      </c>
      <c r="F63" s="15">
        <f t="shared" si="6"/>
        <v>330</v>
      </c>
      <c r="G63" s="15">
        <f>'[1]20'!H65</f>
        <v>159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159</v>
      </c>
      <c r="L63" s="18">
        <f>frq!C63</f>
        <v>1</v>
      </c>
      <c r="M63" s="16">
        <f t="shared" si="7"/>
        <v>159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159</v>
      </c>
    </row>
    <row r="64" spans="1:17">
      <c r="A64" s="8" t="s">
        <v>106</v>
      </c>
      <c r="B64" s="15">
        <f>'[1]20'!B66</f>
        <v>265</v>
      </c>
      <c r="C64" s="16">
        <f>'[1]20'!C66</f>
        <v>0</v>
      </c>
      <c r="D64" s="16">
        <f>'[1]20'!D66</f>
        <v>65</v>
      </c>
      <c r="E64" s="16">
        <f>'[1]20'!E66</f>
        <v>0</v>
      </c>
      <c r="F64" s="15">
        <f t="shared" si="6"/>
        <v>330</v>
      </c>
      <c r="G64" s="15">
        <f>'[1]20'!H66</f>
        <v>159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159</v>
      </c>
      <c r="L64" s="18">
        <f>frq!C64</f>
        <v>1</v>
      </c>
      <c r="M64" s="16">
        <f t="shared" si="7"/>
        <v>159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159</v>
      </c>
    </row>
    <row r="65" spans="1:19">
      <c r="A65" s="8" t="s">
        <v>107</v>
      </c>
      <c r="B65" s="15">
        <f>'[1]20'!B67</f>
        <v>265</v>
      </c>
      <c r="C65" s="16">
        <f>'[1]20'!C67</f>
        <v>0</v>
      </c>
      <c r="D65" s="16">
        <f>'[1]20'!D67</f>
        <v>65</v>
      </c>
      <c r="E65" s="16">
        <f>'[1]20'!E67</f>
        <v>0</v>
      </c>
      <c r="F65" s="15">
        <f t="shared" si="6"/>
        <v>330</v>
      </c>
      <c r="G65" s="15">
        <f>'[1]20'!H67</f>
        <v>159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159</v>
      </c>
      <c r="L65" s="18">
        <f>frq!C65</f>
        <v>1</v>
      </c>
      <c r="M65" s="16">
        <f t="shared" si="7"/>
        <v>159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159</v>
      </c>
    </row>
    <row r="66" spans="1:19">
      <c r="A66" s="8" t="s">
        <v>108</v>
      </c>
      <c r="B66" s="15">
        <f>'[1]20'!B68</f>
        <v>265</v>
      </c>
      <c r="C66" s="16">
        <f>'[1]20'!C68</f>
        <v>0</v>
      </c>
      <c r="D66" s="16">
        <f>'[1]20'!D68</f>
        <v>65</v>
      </c>
      <c r="E66" s="16">
        <f>'[1]20'!E68</f>
        <v>0</v>
      </c>
      <c r="F66" s="15">
        <f t="shared" si="6"/>
        <v>330</v>
      </c>
      <c r="G66" s="15">
        <f>'[1]20'!H68</f>
        <v>156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156</v>
      </c>
      <c r="L66" s="18">
        <f>frq!C66</f>
        <v>1</v>
      </c>
      <c r="M66" s="16">
        <f t="shared" si="7"/>
        <v>156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'[1]20'!B69</f>
        <v>265</v>
      </c>
      <c r="C67" s="16">
        <f>'[1]20'!C69</f>
        <v>0</v>
      </c>
      <c r="D67" s="16">
        <f>'[1]20'!D69</f>
        <v>65</v>
      </c>
      <c r="E67" s="16">
        <f>'[1]20'!E69</f>
        <v>0</v>
      </c>
      <c r="F67" s="15">
        <f t="shared" si="6"/>
        <v>330</v>
      </c>
      <c r="G67" s="15">
        <f>'[1]20'!H69</f>
        <v>156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'[1]20'!B70</f>
        <v>265</v>
      </c>
      <c r="C68" s="16">
        <f>'[1]20'!C70</f>
        <v>0</v>
      </c>
      <c r="D68" s="16">
        <f>'[1]20'!D70</f>
        <v>65</v>
      </c>
      <c r="E68" s="16">
        <f>'[1]20'!E70</f>
        <v>0</v>
      </c>
      <c r="F68" s="15">
        <f t="shared" si="6"/>
        <v>330</v>
      </c>
      <c r="G68" s="15">
        <f>'[1]20'!H70</f>
        <v>156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156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'[1]20'!B71</f>
        <v>265</v>
      </c>
      <c r="C69" s="16">
        <f>'[1]20'!C71</f>
        <v>0</v>
      </c>
      <c r="D69" s="16">
        <f>'[1]20'!D71</f>
        <v>65</v>
      </c>
      <c r="E69" s="16">
        <f>'[1]20'!E71</f>
        <v>0</v>
      </c>
      <c r="F69" s="15">
        <f t="shared" ref="F69:F98" si="17">SUM(B69:E69)</f>
        <v>330</v>
      </c>
      <c r="G69" s="15">
        <f>'[1]20'!H71</f>
        <v>156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156</v>
      </c>
      <c r="L69" s="18">
        <f>frq!C69</f>
        <v>1</v>
      </c>
      <c r="M69" s="16">
        <f t="shared" si="11"/>
        <v>156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'[1]20'!B72</f>
        <v>265</v>
      </c>
      <c r="C70" s="16">
        <f>'[1]20'!C72</f>
        <v>0</v>
      </c>
      <c r="D70" s="16">
        <f>'[1]20'!D72</f>
        <v>65</v>
      </c>
      <c r="E70" s="16">
        <f>'[1]20'!E72</f>
        <v>0</v>
      </c>
      <c r="F70" s="15">
        <f t="shared" si="17"/>
        <v>330</v>
      </c>
      <c r="G70" s="15">
        <f>'[1]20'!H72</f>
        <v>156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156</v>
      </c>
      <c r="L70" s="18">
        <f>frq!C70</f>
        <v>1</v>
      </c>
      <c r="M70" s="16">
        <f t="shared" si="11"/>
        <v>156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'[1]20'!B73</f>
        <v>265</v>
      </c>
      <c r="C71" s="16">
        <f>'[1]20'!C73</f>
        <v>0</v>
      </c>
      <c r="D71" s="16">
        <f>'[1]20'!D73</f>
        <v>65</v>
      </c>
      <c r="E71" s="16">
        <f>'[1]20'!E73</f>
        <v>0</v>
      </c>
      <c r="F71" s="15">
        <f t="shared" si="17"/>
        <v>330</v>
      </c>
      <c r="G71" s="15">
        <f>'[1]20'!H73</f>
        <v>156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156</v>
      </c>
      <c r="L71" s="18">
        <f>frq!C71</f>
        <v>1</v>
      </c>
      <c r="M71" s="16">
        <f t="shared" si="11"/>
        <v>156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'[1]20'!B74</f>
        <v>265</v>
      </c>
      <c r="C72" s="16">
        <f>'[1]20'!C74</f>
        <v>0</v>
      </c>
      <c r="D72" s="16">
        <f>'[1]20'!D74</f>
        <v>65</v>
      </c>
      <c r="E72" s="16">
        <f>'[1]20'!E74</f>
        <v>0</v>
      </c>
      <c r="F72" s="15">
        <f t="shared" si="17"/>
        <v>330</v>
      </c>
      <c r="G72" s="15">
        <f>'[1]20'!H74</f>
        <v>156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156</v>
      </c>
      <c r="L72" s="18">
        <f>frq!C72</f>
        <v>1</v>
      </c>
      <c r="M72" s="16">
        <f t="shared" si="11"/>
        <v>156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'[1]20'!B75</f>
        <v>265</v>
      </c>
      <c r="C73" s="16">
        <f>'[1]20'!C75</f>
        <v>0</v>
      </c>
      <c r="D73" s="16">
        <f>'[1]20'!D75</f>
        <v>65</v>
      </c>
      <c r="E73" s="16">
        <f>'[1]20'!E75</f>
        <v>0</v>
      </c>
      <c r="F73" s="15">
        <f t="shared" si="17"/>
        <v>330</v>
      </c>
      <c r="G73" s="15">
        <f>'[1]20'!H75</f>
        <v>156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156</v>
      </c>
      <c r="L73" s="18">
        <f>frq!C73</f>
        <v>1</v>
      </c>
      <c r="M73" s="16">
        <f t="shared" si="11"/>
        <v>156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'[1]20'!B76</f>
        <v>265</v>
      </c>
      <c r="C74" s="16">
        <f>'[1]20'!C76</f>
        <v>0</v>
      </c>
      <c r="D74" s="16">
        <f>'[1]20'!D76</f>
        <v>65</v>
      </c>
      <c r="E74" s="16">
        <f>'[1]20'!E76</f>
        <v>0</v>
      </c>
      <c r="F74" s="15">
        <f t="shared" si="17"/>
        <v>330</v>
      </c>
      <c r="G74" s="15">
        <f>'[1]20'!H76</f>
        <v>156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156</v>
      </c>
      <c r="L74" s="18">
        <f>frq!C74</f>
        <v>1</v>
      </c>
      <c r="M74" s="16">
        <f t="shared" si="11"/>
        <v>156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'[1]20'!B77</f>
        <v>265</v>
      </c>
      <c r="C75" s="16">
        <f>'[1]20'!C77</f>
        <v>0</v>
      </c>
      <c r="D75" s="16">
        <f>'[1]20'!D77</f>
        <v>65</v>
      </c>
      <c r="E75" s="16">
        <f>'[1]20'!E77</f>
        <v>0</v>
      </c>
      <c r="F75" s="15">
        <f t="shared" si="17"/>
        <v>330</v>
      </c>
      <c r="G75" s="15">
        <f>'[1]20'!H77</f>
        <v>156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156</v>
      </c>
      <c r="L75" s="18">
        <f>frq!C75</f>
        <v>1</v>
      </c>
      <c r="M75" s="16">
        <f t="shared" si="11"/>
        <v>156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'[1]20'!B78</f>
        <v>265</v>
      </c>
      <c r="C76" s="16">
        <f>'[1]20'!C78</f>
        <v>0</v>
      </c>
      <c r="D76" s="16">
        <f>'[1]20'!D78</f>
        <v>65</v>
      </c>
      <c r="E76" s="16">
        <f>'[1]20'!E78</f>
        <v>0</v>
      </c>
      <c r="F76" s="15">
        <f t="shared" si="17"/>
        <v>330</v>
      </c>
      <c r="G76" s="15">
        <f>'[1]20'!H78</f>
        <v>156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156</v>
      </c>
      <c r="L76" s="18">
        <f>frq!C76</f>
        <v>1</v>
      </c>
      <c r="M76" s="16">
        <f t="shared" si="11"/>
        <v>156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'[1]20'!B79</f>
        <v>265</v>
      </c>
      <c r="C77" s="16">
        <f>'[1]20'!C79</f>
        <v>0</v>
      </c>
      <c r="D77" s="16">
        <f>'[1]20'!D79</f>
        <v>65</v>
      </c>
      <c r="E77" s="16">
        <f>'[1]20'!E79</f>
        <v>0</v>
      </c>
      <c r="F77" s="15">
        <f t="shared" si="17"/>
        <v>330</v>
      </c>
      <c r="G77" s="15">
        <f>'[1]20'!H79</f>
        <v>156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156</v>
      </c>
      <c r="L77" s="18">
        <f>frq!C77</f>
        <v>1</v>
      </c>
      <c r="M77" s="16">
        <f t="shared" si="11"/>
        <v>156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'[1]20'!B80</f>
        <v>265</v>
      </c>
      <c r="C78" s="16">
        <f>'[1]20'!C80</f>
        <v>0</v>
      </c>
      <c r="D78" s="16">
        <f>'[1]20'!D80</f>
        <v>65</v>
      </c>
      <c r="E78" s="16">
        <f>'[1]20'!E80</f>
        <v>0</v>
      </c>
      <c r="F78" s="15">
        <f t="shared" si="17"/>
        <v>330</v>
      </c>
      <c r="G78" s="15">
        <f>'[1]20'!H80</f>
        <v>156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156</v>
      </c>
      <c r="L78" s="18">
        <f>frq!C78</f>
        <v>1</v>
      </c>
      <c r="M78" s="16">
        <f t="shared" si="11"/>
        <v>156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'[1]20'!B81</f>
        <v>265</v>
      </c>
      <c r="C79" s="16">
        <f>'[1]20'!C81</f>
        <v>0</v>
      </c>
      <c r="D79" s="16">
        <f>'[1]20'!D81</f>
        <v>65</v>
      </c>
      <c r="E79" s="16">
        <f>'[1]20'!E81</f>
        <v>0</v>
      </c>
      <c r="F79" s="15">
        <f t="shared" si="17"/>
        <v>330</v>
      </c>
      <c r="G79" s="15">
        <f>'[1]20'!H81</f>
        <v>157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157</v>
      </c>
      <c r="L79" s="18">
        <f>frq!C79</f>
        <v>1</v>
      </c>
      <c r="M79" s="16">
        <f t="shared" si="11"/>
        <v>157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157</v>
      </c>
    </row>
    <row r="80" spans="1:19">
      <c r="A80" s="8" t="s">
        <v>122</v>
      </c>
      <c r="B80" s="15">
        <f>'[1]20'!B82</f>
        <v>265</v>
      </c>
      <c r="C80" s="16">
        <f>'[1]20'!C82</f>
        <v>0</v>
      </c>
      <c r="D80" s="16">
        <f>'[1]20'!D82</f>
        <v>65</v>
      </c>
      <c r="E80" s="16">
        <f>'[1]20'!E82</f>
        <v>0</v>
      </c>
      <c r="F80" s="15">
        <f t="shared" si="17"/>
        <v>330</v>
      </c>
      <c r="G80" s="15">
        <f>'[1]20'!H82</f>
        <v>157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157</v>
      </c>
      <c r="L80" s="18">
        <f>frq!C80</f>
        <v>1</v>
      </c>
      <c r="M80" s="16">
        <f t="shared" si="11"/>
        <v>157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157</v>
      </c>
    </row>
    <row r="81" spans="1:17">
      <c r="A81" s="8" t="s">
        <v>123</v>
      </c>
      <c r="B81" s="15">
        <f>'[1]20'!B83</f>
        <v>265</v>
      </c>
      <c r="C81" s="16">
        <f>'[1]20'!C83</f>
        <v>0</v>
      </c>
      <c r="D81" s="16">
        <f>'[1]20'!D83</f>
        <v>65</v>
      </c>
      <c r="E81" s="16">
        <f>'[1]20'!E83</f>
        <v>0</v>
      </c>
      <c r="F81" s="15">
        <f t="shared" si="17"/>
        <v>330</v>
      </c>
      <c r="G81" s="15">
        <f>'[1]20'!H83</f>
        <v>157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157</v>
      </c>
      <c r="L81" s="18">
        <f>frq!C81</f>
        <v>1</v>
      </c>
      <c r="M81" s="16">
        <f t="shared" si="11"/>
        <v>157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157</v>
      </c>
    </row>
    <row r="82" spans="1:17">
      <c r="A82" s="8" t="s">
        <v>124</v>
      </c>
      <c r="B82" s="15">
        <f>'[1]20'!B84</f>
        <v>265</v>
      </c>
      <c r="C82" s="16">
        <f>'[1]20'!C84</f>
        <v>0</v>
      </c>
      <c r="D82" s="16">
        <f>'[1]20'!D84</f>
        <v>65</v>
      </c>
      <c r="E82" s="16">
        <f>'[1]20'!E84</f>
        <v>0</v>
      </c>
      <c r="F82" s="15">
        <f t="shared" si="17"/>
        <v>330</v>
      </c>
      <c r="G82" s="15">
        <f>'[1]20'!H84</f>
        <v>157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157</v>
      </c>
      <c r="L82" s="18">
        <f>frq!C82</f>
        <v>1</v>
      </c>
      <c r="M82" s="16">
        <f t="shared" si="11"/>
        <v>157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157</v>
      </c>
    </row>
    <row r="83" spans="1:17">
      <c r="A83" s="8" t="s">
        <v>125</v>
      </c>
      <c r="B83" s="15">
        <f>'[1]20'!B85</f>
        <v>265</v>
      </c>
      <c r="C83" s="16">
        <f>'[1]20'!C85</f>
        <v>0</v>
      </c>
      <c r="D83" s="16">
        <f>'[1]20'!D85</f>
        <v>65</v>
      </c>
      <c r="E83" s="16">
        <f>'[1]20'!E85</f>
        <v>0</v>
      </c>
      <c r="F83" s="15">
        <f t="shared" si="17"/>
        <v>330</v>
      </c>
      <c r="G83" s="15">
        <f>'[1]20'!H85</f>
        <v>157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157</v>
      </c>
      <c r="L83" s="18">
        <f>frq!C83</f>
        <v>1</v>
      </c>
      <c r="M83" s="16">
        <f t="shared" si="11"/>
        <v>157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157</v>
      </c>
    </row>
    <row r="84" spans="1:17">
      <c r="A84" s="8" t="s">
        <v>126</v>
      </c>
      <c r="B84" s="15">
        <f>'[1]20'!B86</f>
        <v>265</v>
      </c>
      <c r="C84" s="16">
        <f>'[1]20'!C86</f>
        <v>0</v>
      </c>
      <c r="D84" s="16">
        <f>'[1]20'!D86</f>
        <v>65</v>
      </c>
      <c r="E84" s="16">
        <f>'[1]20'!E86</f>
        <v>0</v>
      </c>
      <c r="F84" s="15">
        <f t="shared" si="17"/>
        <v>330</v>
      </c>
      <c r="G84" s="15">
        <f>'[1]20'!H86</f>
        <v>157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157</v>
      </c>
      <c r="L84" s="18">
        <f>frq!C84</f>
        <v>1</v>
      </c>
      <c r="M84" s="16">
        <f t="shared" si="11"/>
        <v>157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157</v>
      </c>
    </row>
    <row r="85" spans="1:17">
      <c r="A85" s="8" t="s">
        <v>127</v>
      </c>
      <c r="B85" s="15">
        <f>'[1]20'!B87</f>
        <v>265</v>
      </c>
      <c r="C85" s="16">
        <f>'[1]20'!C87</f>
        <v>0</v>
      </c>
      <c r="D85" s="16">
        <f>'[1]20'!D87</f>
        <v>65</v>
      </c>
      <c r="E85" s="16">
        <f>'[1]20'!E87</f>
        <v>0</v>
      </c>
      <c r="F85" s="15">
        <f t="shared" si="17"/>
        <v>330</v>
      </c>
      <c r="G85" s="15">
        <f>'[1]20'!H87</f>
        <v>157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157</v>
      </c>
      <c r="L85" s="18">
        <f>frq!C85</f>
        <v>1</v>
      </c>
      <c r="M85" s="16">
        <f t="shared" si="11"/>
        <v>157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157</v>
      </c>
    </row>
    <row r="86" spans="1:17">
      <c r="A86" s="8" t="s">
        <v>128</v>
      </c>
      <c r="B86" s="15">
        <f>'[1]20'!B88</f>
        <v>265</v>
      </c>
      <c r="C86" s="16">
        <f>'[1]20'!C88</f>
        <v>0</v>
      </c>
      <c r="D86" s="16">
        <f>'[1]20'!D88</f>
        <v>65</v>
      </c>
      <c r="E86" s="16">
        <f>'[1]20'!E88</f>
        <v>0</v>
      </c>
      <c r="F86" s="15">
        <f t="shared" si="17"/>
        <v>330</v>
      </c>
      <c r="G86" s="15">
        <f>'[1]20'!H88</f>
        <v>157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157</v>
      </c>
      <c r="L86" s="18">
        <f>frq!C86</f>
        <v>1</v>
      </c>
      <c r="M86" s="16">
        <f t="shared" si="11"/>
        <v>157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'[1]20'!B89</f>
        <v>265</v>
      </c>
      <c r="C87" s="16">
        <f>'[1]20'!C89</f>
        <v>0</v>
      </c>
      <c r="D87" s="16">
        <f>'[1]20'!D89</f>
        <v>65</v>
      </c>
      <c r="E87" s="16">
        <f>'[1]20'!E89</f>
        <v>0</v>
      </c>
      <c r="F87" s="15">
        <f t="shared" si="17"/>
        <v>330</v>
      </c>
      <c r="G87" s="15">
        <f>'[1]20'!H89</f>
        <v>159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159</v>
      </c>
      <c r="L87" s="18">
        <f>frq!C87</f>
        <v>1</v>
      </c>
      <c r="M87" s="16">
        <f t="shared" si="11"/>
        <v>159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159</v>
      </c>
    </row>
    <row r="88" spans="1:17">
      <c r="A88" s="8" t="s">
        <v>130</v>
      </c>
      <c r="B88" s="15">
        <f>'[1]20'!B90</f>
        <v>265</v>
      </c>
      <c r="C88" s="16">
        <f>'[1]20'!C90</f>
        <v>0</v>
      </c>
      <c r="D88" s="16">
        <f>'[1]20'!D90</f>
        <v>65</v>
      </c>
      <c r="E88" s="16">
        <f>'[1]20'!E90</f>
        <v>0</v>
      </c>
      <c r="F88" s="15">
        <f t="shared" si="17"/>
        <v>330</v>
      </c>
      <c r="G88" s="15">
        <f>'[1]20'!H90</f>
        <v>159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159</v>
      </c>
      <c r="L88" s="18">
        <f>frq!C88</f>
        <v>1</v>
      </c>
      <c r="M88" s="16">
        <f t="shared" si="11"/>
        <v>159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159</v>
      </c>
    </row>
    <row r="89" spans="1:17">
      <c r="A89" s="8" t="s">
        <v>131</v>
      </c>
      <c r="B89" s="15">
        <f>'[1]20'!B91</f>
        <v>265</v>
      </c>
      <c r="C89" s="16">
        <f>'[1]20'!C91</f>
        <v>0</v>
      </c>
      <c r="D89" s="16">
        <f>'[1]20'!D91</f>
        <v>65</v>
      </c>
      <c r="E89" s="16">
        <f>'[1]20'!E91</f>
        <v>0</v>
      </c>
      <c r="F89" s="15">
        <f t="shared" si="17"/>
        <v>330</v>
      </c>
      <c r="G89" s="15">
        <f>'[1]20'!H91</f>
        <v>159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159</v>
      </c>
      <c r="L89" s="18">
        <f>frq!C89</f>
        <v>1</v>
      </c>
      <c r="M89" s="16">
        <f t="shared" si="11"/>
        <v>159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159</v>
      </c>
    </row>
    <row r="90" spans="1:17">
      <c r="A90" s="8" t="s">
        <v>132</v>
      </c>
      <c r="B90" s="15">
        <f>'[1]20'!B92</f>
        <v>265</v>
      </c>
      <c r="C90" s="16">
        <f>'[1]20'!C92</f>
        <v>0</v>
      </c>
      <c r="D90" s="16">
        <f>'[1]20'!D92</f>
        <v>65</v>
      </c>
      <c r="E90" s="16">
        <f>'[1]20'!E92</f>
        <v>0</v>
      </c>
      <c r="F90" s="15">
        <f t="shared" si="17"/>
        <v>330</v>
      </c>
      <c r="G90" s="15">
        <f>'[1]20'!H92</f>
        <v>159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159</v>
      </c>
      <c r="L90" s="18">
        <f>frq!C90</f>
        <v>1</v>
      </c>
      <c r="M90" s="16">
        <f t="shared" si="11"/>
        <v>159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159</v>
      </c>
    </row>
    <row r="91" spans="1:17">
      <c r="A91" s="8" t="s">
        <v>133</v>
      </c>
      <c r="B91" s="15">
        <f>'[1]20'!B93</f>
        <v>265</v>
      </c>
      <c r="C91" s="16">
        <f>'[1]20'!C93</f>
        <v>0</v>
      </c>
      <c r="D91" s="16">
        <f>'[1]20'!D93</f>
        <v>65</v>
      </c>
      <c r="E91" s="16">
        <f>'[1]20'!E93</f>
        <v>0</v>
      </c>
      <c r="F91" s="15">
        <f t="shared" si="17"/>
        <v>330</v>
      </c>
      <c r="G91" s="15">
        <f>'[1]20'!H93</f>
        <v>159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159</v>
      </c>
      <c r="L91" s="18">
        <f>frq!C91</f>
        <v>1</v>
      </c>
      <c r="M91" s="16">
        <f t="shared" si="11"/>
        <v>159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159</v>
      </c>
    </row>
    <row r="92" spans="1:17">
      <c r="A92" s="8" t="s">
        <v>134</v>
      </c>
      <c r="B92" s="15">
        <f>'[1]20'!B94</f>
        <v>265</v>
      </c>
      <c r="C92" s="16">
        <f>'[1]20'!C94</f>
        <v>0</v>
      </c>
      <c r="D92" s="16">
        <f>'[1]20'!D94</f>
        <v>65</v>
      </c>
      <c r="E92" s="16">
        <f>'[1]20'!E94</f>
        <v>0</v>
      </c>
      <c r="F92" s="15">
        <f t="shared" si="17"/>
        <v>330</v>
      </c>
      <c r="G92" s="15">
        <f>'[1]20'!H94</f>
        <v>159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159</v>
      </c>
      <c r="L92" s="18">
        <f>frq!C92</f>
        <v>1</v>
      </c>
      <c r="M92" s="16">
        <f t="shared" si="11"/>
        <v>159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159</v>
      </c>
    </row>
    <row r="93" spans="1:17">
      <c r="A93" s="8" t="s">
        <v>135</v>
      </c>
      <c r="B93" s="15">
        <f>'[1]20'!B95</f>
        <v>265</v>
      </c>
      <c r="C93" s="16">
        <f>'[1]20'!C95</f>
        <v>0</v>
      </c>
      <c r="D93" s="16">
        <f>'[1]20'!D95</f>
        <v>65</v>
      </c>
      <c r="E93" s="16">
        <f>'[1]20'!E95</f>
        <v>0</v>
      </c>
      <c r="F93" s="15">
        <f t="shared" si="17"/>
        <v>330</v>
      </c>
      <c r="G93" s="15">
        <f>'[1]20'!H95</f>
        <v>159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159</v>
      </c>
      <c r="L93" s="18">
        <f>frq!C93</f>
        <v>1</v>
      </c>
      <c r="M93" s="16">
        <f t="shared" si="11"/>
        <v>159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159</v>
      </c>
    </row>
    <row r="94" spans="1:17">
      <c r="A94" s="8" t="s">
        <v>136</v>
      </c>
      <c r="B94" s="15">
        <f>'[1]20'!B96</f>
        <v>265</v>
      </c>
      <c r="C94" s="16">
        <f>'[1]20'!C96</f>
        <v>0</v>
      </c>
      <c r="D94" s="16">
        <f>'[1]20'!D96</f>
        <v>65</v>
      </c>
      <c r="E94" s="16">
        <f>'[1]20'!E96</f>
        <v>0</v>
      </c>
      <c r="F94" s="15">
        <f t="shared" si="17"/>
        <v>330</v>
      </c>
      <c r="G94" s="15">
        <f>'[1]20'!H96</f>
        <v>158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'[1]20'!B97</f>
        <v>265</v>
      </c>
      <c r="C95" s="16">
        <f>'[1]20'!C97</f>
        <v>0</v>
      </c>
      <c r="D95" s="16">
        <f>'[1]20'!D97</f>
        <v>65</v>
      </c>
      <c r="E95" s="16">
        <f>'[1]20'!E97</f>
        <v>0</v>
      </c>
      <c r="F95" s="15">
        <f t="shared" si="17"/>
        <v>330</v>
      </c>
      <c r="G95" s="15">
        <f>'[1]20'!H97</f>
        <v>158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'[1]20'!B98</f>
        <v>265</v>
      </c>
      <c r="C96" s="16">
        <f>'[1]20'!C98</f>
        <v>0</v>
      </c>
      <c r="D96" s="16">
        <f>'[1]20'!D98</f>
        <v>65</v>
      </c>
      <c r="E96" s="16">
        <f>'[1]20'!E98</f>
        <v>0</v>
      </c>
      <c r="F96" s="15">
        <f t="shared" si="17"/>
        <v>330</v>
      </c>
      <c r="G96" s="15">
        <f>'[1]20'!H98</f>
        <v>158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'[1]20'!B99</f>
        <v>265</v>
      </c>
      <c r="C97" s="16">
        <f>'[1]20'!C99</f>
        <v>0</v>
      </c>
      <c r="D97" s="16">
        <f>'[1]20'!D99</f>
        <v>65</v>
      </c>
      <c r="E97" s="16">
        <f>'[1]20'!E99</f>
        <v>0</v>
      </c>
      <c r="F97" s="15">
        <f t="shared" si="17"/>
        <v>330</v>
      </c>
      <c r="G97" s="15">
        <f>'[1]20'!H99</f>
        <v>158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'[1]20'!B100</f>
        <v>265</v>
      </c>
      <c r="C98" s="16">
        <f>'[1]20'!C100</f>
        <v>0</v>
      </c>
      <c r="D98" s="16">
        <f>'[1]20'!D100</f>
        <v>65</v>
      </c>
      <c r="E98" s="16">
        <f>'[1]20'!E100</f>
        <v>0</v>
      </c>
      <c r="F98" s="15">
        <f t="shared" si="17"/>
        <v>330</v>
      </c>
      <c r="G98" s="15">
        <f>'[1]20'!H100</f>
        <v>158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3.8029999999999999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3.8029999999999999</v>
      </c>
      <c r="L99" s="15">
        <f t="shared" si="18"/>
        <v>2.4E-2</v>
      </c>
      <c r="M99" s="15">
        <f t="shared" si="18"/>
        <v>3.8029999999999999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3.8029999999999999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'[2]20'!B5</f>
        <v>42</v>
      </c>
      <c r="C3" s="196">
        <f>'[2]20'!C5</f>
        <v>30</v>
      </c>
      <c r="D3" s="196">
        <f>'[2]20'!D5</f>
        <v>0</v>
      </c>
      <c r="E3" s="196">
        <f>'[2]20'!E5</f>
        <v>0</v>
      </c>
      <c r="F3" s="15">
        <f>SUM(B3:E3)</f>
        <v>72</v>
      </c>
      <c r="G3" s="195">
        <f>'[2]20'!H5</f>
        <v>38</v>
      </c>
      <c r="H3" s="196">
        <f>'[2]20'!I5</f>
        <v>0</v>
      </c>
      <c r="I3" s="196">
        <f>'[2]20'!J5</f>
        <v>0</v>
      </c>
      <c r="J3" s="196">
        <f>'[2]20'!K5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'[2]20'!B6</f>
        <v>42</v>
      </c>
      <c r="C4" s="196">
        <f>'[2]20'!C6</f>
        <v>30</v>
      </c>
      <c r="D4" s="196">
        <f>'[2]20'!D6</f>
        <v>0</v>
      </c>
      <c r="E4" s="196">
        <f>'[2]20'!E6</f>
        <v>0</v>
      </c>
      <c r="F4" s="15">
        <f>SUM(B4:E4)</f>
        <v>72</v>
      </c>
      <c r="G4" s="195">
        <f>'[2]20'!H6</f>
        <v>38</v>
      </c>
      <c r="H4" s="196">
        <f>'[2]20'!I6</f>
        <v>0</v>
      </c>
      <c r="I4" s="196">
        <f>'[2]20'!J6</f>
        <v>0</v>
      </c>
      <c r="J4" s="196">
        <f>'[2]20'!K6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'[2]20'!B7</f>
        <v>42</v>
      </c>
      <c r="C5" s="196">
        <f>'[2]20'!C7</f>
        <v>30</v>
      </c>
      <c r="D5" s="196">
        <f>'[2]20'!D7</f>
        <v>0</v>
      </c>
      <c r="E5" s="196">
        <f>'[2]20'!E7</f>
        <v>0</v>
      </c>
      <c r="F5" s="15">
        <f t="shared" ref="F5:F68" si="6">SUM(B5:E5)</f>
        <v>72</v>
      </c>
      <c r="G5" s="195">
        <f>'[2]20'!H7</f>
        <v>38</v>
      </c>
      <c r="H5" s="196">
        <f>'[2]20'!I7</f>
        <v>0</v>
      </c>
      <c r="I5" s="196">
        <f>'[2]20'!J7</f>
        <v>0</v>
      </c>
      <c r="J5" s="196">
        <f>'[2]20'!K7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'[2]20'!B8</f>
        <v>42</v>
      </c>
      <c r="C6" s="196">
        <f>'[2]20'!C8</f>
        <v>30</v>
      </c>
      <c r="D6" s="196">
        <f>'[2]20'!D8</f>
        <v>0</v>
      </c>
      <c r="E6" s="196">
        <f>'[2]20'!E8</f>
        <v>0</v>
      </c>
      <c r="F6" s="15">
        <f t="shared" si="6"/>
        <v>72</v>
      </c>
      <c r="G6" s="195">
        <f>'[2]20'!H8</f>
        <v>38</v>
      </c>
      <c r="H6" s="196">
        <f>'[2]20'!I8</f>
        <v>0</v>
      </c>
      <c r="I6" s="196">
        <f>'[2]20'!J8</f>
        <v>0</v>
      </c>
      <c r="J6" s="196">
        <f>'[2]20'!K8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'[2]20'!B9</f>
        <v>42</v>
      </c>
      <c r="C7" s="196">
        <f>'[2]20'!C9</f>
        <v>30</v>
      </c>
      <c r="D7" s="196">
        <f>'[2]20'!D9</f>
        <v>0</v>
      </c>
      <c r="E7" s="196">
        <f>'[2]20'!E9</f>
        <v>0</v>
      </c>
      <c r="F7" s="15">
        <f t="shared" si="6"/>
        <v>72</v>
      </c>
      <c r="G7" s="195">
        <f>'[2]20'!H9</f>
        <v>38</v>
      </c>
      <c r="H7" s="196">
        <f>'[2]20'!I9</f>
        <v>0</v>
      </c>
      <c r="I7" s="196">
        <f>'[2]20'!J9</f>
        <v>0</v>
      </c>
      <c r="J7" s="196">
        <f>'[2]20'!K9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'[2]20'!B10</f>
        <v>42</v>
      </c>
      <c r="C8" s="196">
        <f>'[2]20'!C10</f>
        <v>30</v>
      </c>
      <c r="D8" s="196">
        <f>'[2]20'!D10</f>
        <v>0</v>
      </c>
      <c r="E8" s="196">
        <f>'[2]20'!E10</f>
        <v>0</v>
      </c>
      <c r="F8" s="15">
        <f t="shared" si="6"/>
        <v>72</v>
      </c>
      <c r="G8" s="195">
        <f>'[2]20'!H10</f>
        <v>38</v>
      </c>
      <c r="H8" s="196">
        <f>'[2]20'!I10</f>
        <v>0</v>
      </c>
      <c r="I8" s="196">
        <f>'[2]20'!J10</f>
        <v>0</v>
      </c>
      <c r="J8" s="196">
        <f>'[2]20'!K10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'[2]20'!B11</f>
        <v>42</v>
      </c>
      <c r="C9" s="196">
        <f>'[2]20'!C11</f>
        <v>30</v>
      </c>
      <c r="D9" s="196">
        <f>'[2]20'!D11</f>
        <v>0</v>
      </c>
      <c r="E9" s="196">
        <f>'[2]20'!E11</f>
        <v>0</v>
      </c>
      <c r="F9" s="15">
        <f t="shared" si="6"/>
        <v>72</v>
      </c>
      <c r="G9" s="195">
        <f>'[2]20'!H11</f>
        <v>38</v>
      </c>
      <c r="H9" s="196">
        <f>'[2]20'!I11</f>
        <v>0</v>
      </c>
      <c r="I9" s="196">
        <f>'[2]20'!J11</f>
        <v>0</v>
      </c>
      <c r="J9" s="196">
        <f>'[2]20'!K11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'[2]20'!B12</f>
        <v>42</v>
      </c>
      <c r="C10" s="196">
        <f>'[2]20'!C12</f>
        <v>30</v>
      </c>
      <c r="D10" s="196">
        <f>'[2]20'!D12</f>
        <v>0</v>
      </c>
      <c r="E10" s="196">
        <f>'[2]20'!E12</f>
        <v>0</v>
      </c>
      <c r="F10" s="15">
        <f t="shared" si="6"/>
        <v>72</v>
      </c>
      <c r="G10" s="195">
        <f>'[2]20'!H12</f>
        <v>38</v>
      </c>
      <c r="H10" s="196">
        <f>'[2]20'!I12</f>
        <v>0</v>
      </c>
      <c r="I10" s="196">
        <f>'[2]20'!J12</f>
        <v>0</v>
      </c>
      <c r="J10" s="196">
        <f>'[2]20'!K12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'[2]20'!B13</f>
        <v>42</v>
      </c>
      <c r="C11" s="196">
        <f>'[2]20'!C13</f>
        <v>30</v>
      </c>
      <c r="D11" s="196">
        <f>'[2]20'!D13</f>
        <v>0</v>
      </c>
      <c r="E11" s="196">
        <f>'[2]20'!E13</f>
        <v>0</v>
      </c>
      <c r="F11" s="15">
        <f t="shared" si="6"/>
        <v>72</v>
      </c>
      <c r="G11" s="195">
        <f>'[2]20'!H13</f>
        <v>38</v>
      </c>
      <c r="H11" s="196">
        <f>'[2]20'!I13</f>
        <v>0</v>
      </c>
      <c r="I11" s="196">
        <f>'[2]20'!J13</f>
        <v>0</v>
      </c>
      <c r="J11" s="196">
        <f>'[2]20'!K13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'[2]20'!B14</f>
        <v>42</v>
      </c>
      <c r="C12" s="196">
        <f>'[2]20'!C14</f>
        <v>30</v>
      </c>
      <c r="D12" s="196">
        <f>'[2]20'!D14</f>
        <v>0</v>
      </c>
      <c r="E12" s="196">
        <f>'[2]20'!E14</f>
        <v>0</v>
      </c>
      <c r="F12" s="15">
        <f t="shared" si="6"/>
        <v>72</v>
      </c>
      <c r="G12" s="195">
        <f>'[2]20'!H14</f>
        <v>38</v>
      </c>
      <c r="H12" s="196">
        <f>'[2]20'!I14</f>
        <v>0</v>
      </c>
      <c r="I12" s="196">
        <f>'[2]20'!J14</f>
        <v>0</v>
      </c>
      <c r="J12" s="196">
        <f>'[2]20'!K14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'[2]20'!B15</f>
        <v>42</v>
      </c>
      <c r="C13" s="196">
        <f>'[2]20'!C15</f>
        <v>30</v>
      </c>
      <c r="D13" s="196">
        <f>'[2]20'!D15</f>
        <v>0</v>
      </c>
      <c r="E13" s="196">
        <f>'[2]20'!E15</f>
        <v>0</v>
      </c>
      <c r="F13" s="15">
        <f t="shared" si="6"/>
        <v>72</v>
      </c>
      <c r="G13" s="195">
        <f>'[2]20'!H15</f>
        <v>38</v>
      </c>
      <c r="H13" s="196">
        <f>'[2]20'!I15</f>
        <v>0</v>
      </c>
      <c r="I13" s="196">
        <f>'[2]20'!J15</f>
        <v>0</v>
      </c>
      <c r="J13" s="196">
        <f>'[2]20'!K15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'[2]20'!B16</f>
        <v>42</v>
      </c>
      <c r="C14" s="196">
        <f>'[2]20'!C16</f>
        <v>30</v>
      </c>
      <c r="D14" s="196">
        <f>'[2]20'!D16</f>
        <v>0</v>
      </c>
      <c r="E14" s="196">
        <f>'[2]20'!E16</f>
        <v>0</v>
      </c>
      <c r="F14" s="15">
        <f t="shared" si="6"/>
        <v>72</v>
      </c>
      <c r="G14" s="195">
        <f>'[2]20'!H16</f>
        <v>38</v>
      </c>
      <c r="H14" s="196">
        <f>'[2]20'!I16</f>
        <v>0</v>
      </c>
      <c r="I14" s="196">
        <f>'[2]20'!J16</f>
        <v>0</v>
      </c>
      <c r="J14" s="196">
        <f>'[2]20'!K16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'[2]20'!B17</f>
        <v>42</v>
      </c>
      <c r="C15" s="196">
        <f>'[2]20'!C17</f>
        <v>30</v>
      </c>
      <c r="D15" s="196">
        <f>'[2]20'!D17</f>
        <v>0</v>
      </c>
      <c r="E15" s="196">
        <f>'[2]20'!E17</f>
        <v>0</v>
      </c>
      <c r="F15" s="15">
        <f t="shared" si="6"/>
        <v>72</v>
      </c>
      <c r="G15" s="195">
        <f>'[2]20'!H17</f>
        <v>38</v>
      </c>
      <c r="H15" s="196">
        <f>'[2]20'!I17</f>
        <v>0</v>
      </c>
      <c r="I15" s="196">
        <f>'[2]20'!J17</f>
        <v>0</v>
      </c>
      <c r="J15" s="196">
        <f>'[2]20'!K17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'[2]20'!B18</f>
        <v>42</v>
      </c>
      <c r="C16" s="196">
        <f>'[2]20'!C18</f>
        <v>30</v>
      </c>
      <c r="D16" s="196">
        <f>'[2]20'!D18</f>
        <v>0</v>
      </c>
      <c r="E16" s="196">
        <f>'[2]20'!E18</f>
        <v>0</v>
      </c>
      <c r="F16" s="15">
        <f t="shared" si="6"/>
        <v>72</v>
      </c>
      <c r="G16" s="195">
        <f>'[2]20'!H18</f>
        <v>38</v>
      </c>
      <c r="H16" s="196">
        <f>'[2]20'!I18</f>
        <v>0</v>
      </c>
      <c r="I16" s="196">
        <f>'[2]20'!J18</f>
        <v>0</v>
      </c>
      <c r="J16" s="196">
        <f>'[2]20'!K18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'[2]20'!B19</f>
        <v>42</v>
      </c>
      <c r="C17" s="196">
        <f>'[2]20'!C19</f>
        <v>30</v>
      </c>
      <c r="D17" s="196">
        <f>'[2]20'!D19</f>
        <v>0</v>
      </c>
      <c r="E17" s="196">
        <f>'[2]20'!E19</f>
        <v>0</v>
      </c>
      <c r="F17" s="15">
        <f t="shared" si="6"/>
        <v>72</v>
      </c>
      <c r="G17" s="195">
        <f>'[2]20'!H19</f>
        <v>38</v>
      </c>
      <c r="H17" s="196">
        <f>'[2]20'!I19</f>
        <v>0</v>
      </c>
      <c r="I17" s="196">
        <f>'[2]20'!J19</f>
        <v>0</v>
      </c>
      <c r="J17" s="196">
        <f>'[2]20'!K19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'[2]20'!B20</f>
        <v>42</v>
      </c>
      <c r="C18" s="196">
        <f>'[2]20'!C20</f>
        <v>30</v>
      </c>
      <c r="D18" s="196">
        <f>'[2]20'!D20</f>
        <v>0</v>
      </c>
      <c r="E18" s="196">
        <f>'[2]20'!E20</f>
        <v>0</v>
      </c>
      <c r="F18" s="15">
        <f t="shared" si="6"/>
        <v>72</v>
      </c>
      <c r="G18" s="195">
        <f>'[2]20'!H20</f>
        <v>38</v>
      </c>
      <c r="H18" s="196">
        <f>'[2]20'!I20</f>
        <v>0</v>
      </c>
      <c r="I18" s="196">
        <f>'[2]20'!J20</f>
        <v>0</v>
      </c>
      <c r="J18" s="196">
        <f>'[2]20'!K20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'[2]20'!B21</f>
        <v>42</v>
      </c>
      <c r="C19" s="196">
        <f>'[2]20'!C21</f>
        <v>30</v>
      </c>
      <c r="D19" s="196">
        <f>'[2]20'!D21</f>
        <v>0</v>
      </c>
      <c r="E19" s="196">
        <f>'[2]20'!E21</f>
        <v>0</v>
      </c>
      <c r="F19" s="15">
        <f t="shared" si="6"/>
        <v>72</v>
      </c>
      <c r="G19" s="195">
        <f>'[2]20'!H21</f>
        <v>38</v>
      </c>
      <c r="H19" s="196">
        <f>'[2]20'!I21</f>
        <v>0</v>
      </c>
      <c r="I19" s="196">
        <f>'[2]20'!J21</f>
        <v>0</v>
      </c>
      <c r="J19" s="196">
        <f>'[2]20'!K21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'[2]20'!B22</f>
        <v>42</v>
      </c>
      <c r="C20" s="196">
        <f>'[2]20'!C22</f>
        <v>30</v>
      </c>
      <c r="D20" s="196">
        <f>'[2]20'!D22</f>
        <v>0</v>
      </c>
      <c r="E20" s="196">
        <f>'[2]20'!E22</f>
        <v>0</v>
      </c>
      <c r="F20" s="15">
        <f t="shared" si="6"/>
        <v>72</v>
      </c>
      <c r="G20" s="195">
        <f>'[2]20'!H22</f>
        <v>38</v>
      </c>
      <c r="H20" s="196">
        <f>'[2]20'!I22</f>
        <v>0</v>
      </c>
      <c r="I20" s="196">
        <f>'[2]20'!J22</f>
        <v>0</v>
      </c>
      <c r="J20" s="196">
        <f>'[2]20'!K22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'[2]20'!B23</f>
        <v>42</v>
      </c>
      <c r="C21" s="196">
        <f>'[2]20'!C23</f>
        <v>30</v>
      </c>
      <c r="D21" s="196">
        <f>'[2]20'!D23</f>
        <v>0</v>
      </c>
      <c r="E21" s="196">
        <f>'[2]20'!E23</f>
        <v>0</v>
      </c>
      <c r="F21" s="15">
        <f t="shared" si="6"/>
        <v>72</v>
      </c>
      <c r="G21" s="195">
        <f>'[2]20'!H23</f>
        <v>38</v>
      </c>
      <c r="H21" s="196">
        <f>'[2]20'!I23</f>
        <v>0</v>
      </c>
      <c r="I21" s="196">
        <f>'[2]20'!J23</f>
        <v>0</v>
      </c>
      <c r="J21" s="196">
        <f>'[2]20'!K23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'[2]20'!B24</f>
        <v>42</v>
      </c>
      <c r="C22" s="196">
        <f>'[2]20'!C24</f>
        <v>30</v>
      </c>
      <c r="D22" s="196">
        <f>'[2]20'!D24</f>
        <v>0</v>
      </c>
      <c r="E22" s="196">
        <f>'[2]20'!E24</f>
        <v>0</v>
      </c>
      <c r="F22" s="15">
        <f t="shared" si="6"/>
        <v>72</v>
      </c>
      <c r="G22" s="195">
        <f>'[2]20'!H24</f>
        <v>38</v>
      </c>
      <c r="H22" s="196">
        <f>'[2]20'!I24</f>
        <v>0</v>
      </c>
      <c r="I22" s="196">
        <f>'[2]20'!J24</f>
        <v>0</v>
      </c>
      <c r="J22" s="196">
        <f>'[2]20'!K24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'[2]20'!B25</f>
        <v>42</v>
      </c>
      <c r="C23" s="196">
        <f>'[2]20'!C25</f>
        <v>30</v>
      </c>
      <c r="D23" s="196">
        <f>'[2]20'!D25</f>
        <v>0</v>
      </c>
      <c r="E23" s="196">
        <f>'[2]20'!E25</f>
        <v>0</v>
      </c>
      <c r="F23" s="15">
        <f t="shared" si="6"/>
        <v>72</v>
      </c>
      <c r="G23" s="195">
        <f>'[2]20'!H25</f>
        <v>38</v>
      </c>
      <c r="H23" s="196">
        <f>'[2]20'!I25</f>
        <v>0</v>
      </c>
      <c r="I23" s="196">
        <f>'[2]20'!J25</f>
        <v>0</v>
      </c>
      <c r="J23" s="196">
        <f>'[2]20'!K25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'[2]20'!B26</f>
        <v>42</v>
      </c>
      <c r="C24" s="196">
        <f>'[2]20'!C26</f>
        <v>30</v>
      </c>
      <c r="D24" s="196">
        <f>'[2]20'!D26</f>
        <v>0</v>
      </c>
      <c r="E24" s="196">
        <f>'[2]20'!E26</f>
        <v>0</v>
      </c>
      <c r="F24" s="15">
        <f t="shared" si="6"/>
        <v>72</v>
      </c>
      <c r="G24" s="195">
        <f>'[2]20'!H26</f>
        <v>38</v>
      </c>
      <c r="H24" s="196">
        <f>'[2]20'!I26</f>
        <v>0</v>
      </c>
      <c r="I24" s="196">
        <f>'[2]20'!J26</f>
        <v>0</v>
      </c>
      <c r="J24" s="196">
        <f>'[2]20'!K26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'[2]20'!B27</f>
        <v>42</v>
      </c>
      <c r="C25" s="196">
        <f>'[2]20'!C27</f>
        <v>30</v>
      </c>
      <c r="D25" s="196">
        <f>'[2]20'!D27</f>
        <v>0</v>
      </c>
      <c r="E25" s="196">
        <f>'[2]20'!E27</f>
        <v>0</v>
      </c>
      <c r="F25" s="15">
        <f t="shared" si="6"/>
        <v>72</v>
      </c>
      <c r="G25" s="195">
        <f>'[2]20'!H27</f>
        <v>38</v>
      </c>
      <c r="H25" s="196">
        <f>'[2]20'!I27</f>
        <v>0</v>
      </c>
      <c r="I25" s="196">
        <f>'[2]20'!J27</f>
        <v>0</v>
      </c>
      <c r="J25" s="196">
        <f>'[2]20'!K27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'[2]20'!B28</f>
        <v>42</v>
      </c>
      <c r="C26" s="196">
        <f>'[2]20'!C28</f>
        <v>30</v>
      </c>
      <c r="D26" s="196">
        <f>'[2]20'!D28</f>
        <v>0</v>
      </c>
      <c r="E26" s="196">
        <f>'[2]20'!E28</f>
        <v>0</v>
      </c>
      <c r="F26" s="15">
        <f t="shared" si="6"/>
        <v>72</v>
      </c>
      <c r="G26" s="195">
        <f>'[2]20'!H28</f>
        <v>38</v>
      </c>
      <c r="H26" s="196">
        <f>'[2]20'!I28</f>
        <v>0</v>
      </c>
      <c r="I26" s="196">
        <f>'[2]20'!J28</f>
        <v>0</v>
      </c>
      <c r="J26" s="196">
        <f>'[2]20'!K28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'[2]20'!B29</f>
        <v>42</v>
      </c>
      <c r="C27" s="196">
        <f>'[2]20'!C29</f>
        <v>30</v>
      </c>
      <c r="D27" s="196">
        <f>'[2]20'!D29</f>
        <v>0</v>
      </c>
      <c r="E27" s="196">
        <f>'[2]20'!E29</f>
        <v>0</v>
      </c>
      <c r="F27" s="15">
        <f t="shared" si="6"/>
        <v>72</v>
      </c>
      <c r="G27" s="195">
        <f>'[2]20'!H29</f>
        <v>38</v>
      </c>
      <c r="H27" s="196">
        <f>'[2]20'!I29</f>
        <v>0</v>
      </c>
      <c r="I27" s="196">
        <f>'[2]20'!J29</f>
        <v>0</v>
      </c>
      <c r="J27" s="196">
        <f>'[2]20'!K29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'[2]20'!B30</f>
        <v>42</v>
      </c>
      <c r="C28" s="196">
        <f>'[2]20'!C30</f>
        <v>30</v>
      </c>
      <c r="D28" s="196">
        <f>'[2]20'!D30</f>
        <v>0</v>
      </c>
      <c r="E28" s="196">
        <f>'[2]20'!E30</f>
        <v>0</v>
      </c>
      <c r="F28" s="15">
        <f t="shared" si="6"/>
        <v>72</v>
      </c>
      <c r="G28" s="195">
        <f>'[2]20'!H30</f>
        <v>38</v>
      </c>
      <c r="H28" s="196">
        <f>'[2]20'!I30</f>
        <v>0</v>
      </c>
      <c r="I28" s="196">
        <f>'[2]20'!J30</f>
        <v>0</v>
      </c>
      <c r="J28" s="196">
        <f>'[2]20'!K30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'[2]20'!B31</f>
        <v>42</v>
      </c>
      <c r="C29" s="196">
        <f>'[2]20'!C31</f>
        <v>30</v>
      </c>
      <c r="D29" s="196">
        <f>'[2]20'!D31</f>
        <v>0</v>
      </c>
      <c r="E29" s="196">
        <f>'[2]20'!E31</f>
        <v>0</v>
      </c>
      <c r="F29" s="15">
        <f t="shared" si="6"/>
        <v>72</v>
      </c>
      <c r="G29" s="195">
        <f>'[2]20'!H31</f>
        <v>38</v>
      </c>
      <c r="H29" s="196">
        <f>'[2]20'!I31</f>
        <v>0</v>
      </c>
      <c r="I29" s="196">
        <f>'[2]20'!J31</f>
        <v>0</v>
      </c>
      <c r="J29" s="196">
        <f>'[2]20'!K31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'[2]20'!B32</f>
        <v>42</v>
      </c>
      <c r="C30" s="196">
        <f>'[2]20'!C32</f>
        <v>30</v>
      </c>
      <c r="D30" s="196">
        <f>'[2]20'!D32</f>
        <v>0</v>
      </c>
      <c r="E30" s="196">
        <f>'[2]20'!E32</f>
        <v>0</v>
      </c>
      <c r="F30" s="15">
        <f t="shared" si="6"/>
        <v>72</v>
      </c>
      <c r="G30" s="195">
        <f>'[2]20'!H32</f>
        <v>38</v>
      </c>
      <c r="H30" s="196">
        <f>'[2]20'!I32</f>
        <v>0</v>
      </c>
      <c r="I30" s="196">
        <f>'[2]20'!J32</f>
        <v>0</v>
      </c>
      <c r="J30" s="196">
        <f>'[2]20'!K32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'[2]20'!B33</f>
        <v>42</v>
      </c>
      <c r="C31" s="196">
        <f>'[2]20'!C33</f>
        <v>30</v>
      </c>
      <c r="D31" s="196">
        <f>'[2]20'!D33</f>
        <v>0</v>
      </c>
      <c r="E31" s="196">
        <f>'[2]20'!E33</f>
        <v>0</v>
      </c>
      <c r="F31" s="15">
        <f t="shared" si="6"/>
        <v>72</v>
      </c>
      <c r="G31" s="195">
        <f>'[2]20'!H33</f>
        <v>38</v>
      </c>
      <c r="H31" s="196">
        <f>'[2]20'!I33</f>
        <v>0</v>
      </c>
      <c r="I31" s="196">
        <f>'[2]20'!J33</f>
        <v>0</v>
      </c>
      <c r="J31" s="196">
        <f>'[2]20'!K33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'[2]20'!B34</f>
        <v>42</v>
      </c>
      <c r="C32" s="196">
        <f>'[2]20'!C34</f>
        <v>30</v>
      </c>
      <c r="D32" s="196">
        <f>'[2]20'!D34</f>
        <v>0</v>
      </c>
      <c r="E32" s="196">
        <f>'[2]20'!E34</f>
        <v>0</v>
      </c>
      <c r="F32" s="15">
        <f t="shared" si="6"/>
        <v>72</v>
      </c>
      <c r="G32" s="195">
        <f>'[2]20'!H34</f>
        <v>38</v>
      </c>
      <c r="H32" s="196">
        <f>'[2]20'!I34</f>
        <v>0</v>
      </c>
      <c r="I32" s="196">
        <f>'[2]20'!J34</f>
        <v>0</v>
      </c>
      <c r="J32" s="196">
        <f>'[2]20'!K34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'[2]20'!B35</f>
        <v>42</v>
      </c>
      <c r="C33" s="196">
        <f>'[2]20'!C35</f>
        <v>30</v>
      </c>
      <c r="D33" s="196">
        <f>'[2]20'!D35</f>
        <v>0</v>
      </c>
      <c r="E33" s="196">
        <f>'[2]20'!E35</f>
        <v>0</v>
      </c>
      <c r="F33" s="15">
        <f t="shared" si="6"/>
        <v>72</v>
      </c>
      <c r="G33" s="195">
        <f>'[2]20'!H35</f>
        <v>38</v>
      </c>
      <c r="H33" s="196">
        <f>'[2]20'!I35</f>
        <v>0</v>
      </c>
      <c r="I33" s="196">
        <f>'[2]20'!J35</f>
        <v>0</v>
      </c>
      <c r="J33" s="196">
        <f>'[2]20'!K35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'[2]20'!B36</f>
        <v>42</v>
      </c>
      <c r="C34" s="196">
        <f>'[2]20'!C36</f>
        <v>30</v>
      </c>
      <c r="D34" s="196">
        <f>'[2]20'!D36</f>
        <v>0</v>
      </c>
      <c r="E34" s="196">
        <f>'[2]20'!E36</f>
        <v>0</v>
      </c>
      <c r="F34" s="15">
        <f t="shared" si="6"/>
        <v>72</v>
      </c>
      <c r="G34" s="195">
        <f>'[2]20'!H36</f>
        <v>38</v>
      </c>
      <c r="H34" s="196">
        <f>'[2]20'!I36</f>
        <v>0</v>
      </c>
      <c r="I34" s="196">
        <f>'[2]20'!J36</f>
        <v>0</v>
      </c>
      <c r="J34" s="196">
        <f>'[2]20'!K36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'[2]20'!B37</f>
        <v>42</v>
      </c>
      <c r="C35" s="196">
        <f>'[2]20'!C37</f>
        <v>30</v>
      </c>
      <c r="D35" s="196">
        <f>'[2]20'!D37</f>
        <v>0</v>
      </c>
      <c r="E35" s="196">
        <f>'[2]20'!E37</f>
        <v>0</v>
      </c>
      <c r="F35" s="15">
        <f t="shared" si="6"/>
        <v>72</v>
      </c>
      <c r="G35" s="195">
        <f>'[2]20'!H37</f>
        <v>38</v>
      </c>
      <c r="H35" s="196">
        <f>'[2]20'!I37</f>
        <v>0</v>
      </c>
      <c r="I35" s="196">
        <f>'[2]20'!J37</f>
        <v>0</v>
      </c>
      <c r="J35" s="196">
        <f>'[2]20'!K37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'[2]20'!B38</f>
        <v>42</v>
      </c>
      <c r="C36" s="196">
        <f>'[2]20'!C38</f>
        <v>30</v>
      </c>
      <c r="D36" s="196">
        <f>'[2]20'!D38</f>
        <v>0</v>
      </c>
      <c r="E36" s="196">
        <f>'[2]20'!E38</f>
        <v>0</v>
      </c>
      <c r="F36" s="15">
        <f t="shared" si="6"/>
        <v>72</v>
      </c>
      <c r="G36" s="195">
        <f>'[2]20'!H38</f>
        <v>38</v>
      </c>
      <c r="H36" s="196">
        <f>'[2]20'!I38</f>
        <v>0</v>
      </c>
      <c r="I36" s="196">
        <f>'[2]20'!J38</f>
        <v>0</v>
      </c>
      <c r="J36" s="196">
        <f>'[2]20'!K38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'[2]20'!B39</f>
        <v>42</v>
      </c>
      <c r="C37" s="196">
        <f>'[2]20'!C39</f>
        <v>30</v>
      </c>
      <c r="D37" s="196">
        <f>'[2]20'!D39</f>
        <v>0</v>
      </c>
      <c r="E37" s="196">
        <f>'[2]20'!E39</f>
        <v>0</v>
      </c>
      <c r="F37" s="15">
        <f t="shared" si="6"/>
        <v>72</v>
      </c>
      <c r="G37" s="195">
        <f>'[2]20'!H39</f>
        <v>37</v>
      </c>
      <c r="H37" s="196">
        <f>'[2]20'!I39</f>
        <v>0</v>
      </c>
      <c r="I37" s="196">
        <f>'[2]20'!J39</f>
        <v>0</v>
      </c>
      <c r="J37" s="196">
        <f>'[2]20'!K39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5">
        <f>'[2]20'!B40</f>
        <v>42</v>
      </c>
      <c r="C38" s="196">
        <f>'[2]20'!C40</f>
        <v>30</v>
      </c>
      <c r="D38" s="196">
        <f>'[2]20'!D40</f>
        <v>0</v>
      </c>
      <c r="E38" s="196">
        <f>'[2]20'!E40</f>
        <v>0</v>
      </c>
      <c r="F38" s="15">
        <f t="shared" si="6"/>
        <v>72</v>
      </c>
      <c r="G38" s="195">
        <f>'[2]20'!H40</f>
        <v>37</v>
      </c>
      <c r="H38" s="196">
        <f>'[2]20'!I40</f>
        <v>0</v>
      </c>
      <c r="I38" s="196">
        <f>'[2]20'!J40</f>
        <v>0</v>
      </c>
      <c r="J38" s="196">
        <f>'[2]20'!K40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5">
        <f>'[2]20'!B41</f>
        <v>42</v>
      </c>
      <c r="C39" s="196">
        <f>'[2]20'!C41</f>
        <v>30</v>
      </c>
      <c r="D39" s="196">
        <f>'[2]20'!D41</f>
        <v>0</v>
      </c>
      <c r="E39" s="196">
        <f>'[2]20'!E41</f>
        <v>0</v>
      </c>
      <c r="F39" s="15">
        <f t="shared" si="6"/>
        <v>72</v>
      </c>
      <c r="G39" s="195">
        <f>'[2]20'!H41</f>
        <v>37</v>
      </c>
      <c r="H39" s="196">
        <f>'[2]20'!I41</f>
        <v>0</v>
      </c>
      <c r="I39" s="196">
        <f>'[2]20'!J41</f>
        <v>0</v>
      </c>
      <c r="J39" s="196">
        <f>'[2]20'!K41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5">
        <f>'[2]20'!B42</f>
        <v>42</v>
      </c>
      <c r="C40" s="196">
        <f>'[2]20'!C42</f>
        <v>30</v>
      </c>
      <c r="D40" s="196">
        <f>'[2]20'!D42</f>
        <v>0</v>
      </c>
      <c r="E40" s="196">
        <f>'[2]20'!E42</f>
        <v>0</v>
      </c>
      <c r="F40" s="15">
        <f t="shared" si="6"/>
        <v>72</v>
      </c>
      <c r="G40" s="195">
        <f>'[2]20'!H42</f>
        <v>37</v>
      </c>
      <c r="H40" s="196">
        <f>'[2]20'!I42</f>
        <v>0</v>
      </c>
      <c r="I40" s="196">
        <f>'[2]20'!J42</f>
        <v>0</v>
      </c>
      <c r="J40" s="196">
        <f>'[2]20'!K42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'[2]20'!B43</f>
        <v>42</v>
      </c>
      <c r="C41" s="196">
        <f>'[2]20'!C43</f>
        <v>30</v>
      </c>
      <c r="D41" s="196">
        <f>'[2]20'!D43</f>
        <v>0</v>
      </c>
      <c r="E41" s="196">
        <f>'[2]20'!E43</f>
        <v>0</v>
      </c>
      <c r="F41" s="15">
        <f t="shared" si="6"/>
        <v>72</v>
      </c>
      <c r="G41" s="195">
        <f>'[2]20'!H43</f>
        <v>37</v>
      </c>
      <c r="H41" s="196">
        <f>'[2]20'!I43</f>
        <v>0</v>
      </c>
      <c r="I41" s="196">
        <f>'[2]20'!J43</f>
        <v>0</v>
      </c>
      <c r="J41" s="196">
        <f>'[2]20'!K43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'[2]20'!B44</f>
        <v>42</v>
      </c>
      <c r="C42" s="196">
        <f>'[2]20'!C44</f>
        <v>30</v>
      </c>
      <c r="D42" s="196">
        <f>'[2]20'!D44</f>
        <v>0</v>
      </c>
      <c r="E42" s="196">
        <f>'[2]20'!E44</f>
        <v>0</v>
      </c>
      <c r="F42" s="15">
        <f t="shared" si="6"/>
        <v>72</v>
      </c>
      <c r="G42" s="195">
        <f>'[2]20'!H44</f>
        <v>37</v>
      </c>
      <c r="H42" s="196">
        <f>'[2]20'!I44</f>
        <v>0</v>
      </c>
      <c r="I42" s="196">
        <f>'[2]20'!J44</f>
        <v>0</v>
      </c>
      <c r="J42" s="196">
        <f>'[2]20'!K44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'[2]20'!B45</f>
        <v>42</v>
      </c>
      <c r="C43" s="196">
        <f>'[2]20'!C45</f>
        <v>30</v>
      </c>
      <c r="D43" s="196">
        <f>'[2]20'!D45</f>
        <v>0</v>
      </c>
      <c r="E43" s="196">
        <f>'[2]20'!E45</f>
        <v>0</v>
      </c>
      <c r="F43" s="15">
        <f t="shared" si="6"/>
        <v>72</v>
      </c>
      <c r="G43" s="195">
        <f>'[2]20'!H45</f>
        <v>37</v>
      </c>
      <c r="H43" s="196">
        <f>'[2]20'!I45</f>
        <v>0</v>
      </c>
      <c r="I43" s="196">
        <f>'[2]20'!J45</f>
        <v>0</v>
      </c>
      <c r="J43" s="196">
        <f>'[2]20'!K45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'[2]20'!B46</f>
        <v>42</v>
      </c>
      <c r="C44" s="196">
        <f>'[2]20'!C46</f>
        <v>30</v>
      </c>
      <c r="D44" s="196">
        <f>'[2]20'!D46</f>
        <v>0</v>
      </c>
      <c r="E44" s="196">
        <f>'[2]20'!E46</f>
        <v>0</v>
      </c>
      <c r="F44" s="15">
        <f t="shared" si="6"/>
        <v>72</v>
      </c>
      <c r="G44" s="195">
        <f>'[2]20'!H46</f>
        <v>37</v>
      </c>
      <c r="H44" s="196">
        <f>'[2]20'!I46</f>
        <v>0</v>
      </c>
      <c r="I44" s="196">
        <f>'[2]20'!J46</f>
        <v>0</v>
      </c>
      <c r="J44" s="196">
        <f>'[2]20'!K46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'[2]20'!B47</f>
        <v>42</v>
      </c>
      <c r="C45" s="196">
        <f>'[2]20'!C47</f>
        <v>30</v>
      </c>
      <c r="D45" s="196">
        <f>'[2]20'!D47</f>
        <v>0</v>
      </c>
      <c r="E45" s="196">
        <f>'[2]20'!E47</f>
        <v>0</v>
      </c>
      <c r="F45" s="15">
        <f t="shared" si="6"/>
        <v>72</v>
      </c>
      <c r="G45" s="195">
        <f>'[2]20'!H47</f>
        <v>37</v>
      </c>
      <c r="H45" s="196">
        <f>'[2]20'!I47</f>
        <v>0</v>
      </c>
      <c r="I45" s="196">
        <f>'[2]20'!J47</f>
        <v>0</v>
      </c>
      <c r="J45" s="196">
        <f>'[2]20'!K47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5">
        <f>'[2]20'!B48</f>
        <v>42</v>
      </c>
      <c r="C46" s="196">
        <f>'[2]20'!C48</f>
        <v>30</v>
      </c>
      <c r="D46" s="196">
        <f>'[2]20'!D48</f>
        <v>0</v>
      </c>
      <c r="E46" s="196">
        <f>'[2]20'!E48</f>
        <v>0</v>
      </c>
      <c r="F46" s="15">
        <f t="shared" si="6"/>
        <v>72</v>
      </c>
      <c r="G46" s="195">
        <f>'[2]20'!H48</f>
        <v>37</v>
      </c>
      <c r="H46" s="196">
        <f>'[2]20'!I48</f>
        <v>0</v>
      </c>
      <c r="I46" s="196">
        <f>'[2]20'!J48</f>
        <v>0</v>
      </c>
      <c r="J46" s="196">
        <f>'[2]20'!K48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5">
        <f>'[2]20'!B49</f>
        <v>42</v>
      </c>
      <c r="C47" s="196">
        <f>'[2]20'!C49</f>
        <v>30</v>
      </c>
      <c r="D47" s="196">
        <f>'[2]20'!D49</f>
        <v>0</v>
      </c>
      <c r="E47" s="196">
        <f>'[2]20'!E49</f>
        <v>0</v>
      </c>
      <c r="F47" s="15">
        <f t="shared" si="6"/>
        <v>72</v>
      </c>
      <c r="G47" s="195">
        <f>'[2]20'!H49</f>
        <v>37</v>
      </c>
      <c r="H47" s="196">
        <f>'[2]20'!I49</f>
        <v>0</v>
      </c>
      <c r="I47" s="196">
        <f>'[2]20'!J49</f>
        <v>0</v>
      </c>
      <c r="J47" s="196">
        <f>'[2]20'!K49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5">
        <f>'[2]20'!B50</f>
        <v>42</v>
      </c>
      <c r="C48" s="196">
        <f>'[2]20'!C50</f>
        <v>30</v>
      </c>
      <c r="D48" s="196">
        <f>'[2]20'!D50</f>
        <v>0</v>
      </c>
      <c r="E48" s="196">
        <f>'[2]20'!E50</f>
        <v>0</v>
      </c>
      <c r="F48" s="15">
        <f t="shared" si="6"/>
        <v>72</v>
      </c>
      <c r="G48" s="195">
        <f>'[2]20'!H50</f>
        <v>37</v>
      </c>
      <c r="H48" s="196">
        <f>'[2]20'!I50</f>
        <v>0</v>
      </c>
      <c r="I48" s="196">
        <f>'[2]20'!J50</f>
        <v>0</v>
      </c>
      <c r="J48" s="196">
        <f>'[2]20'!K50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5">
        <f>'[2]20'!B51</f>
        <v>42</v>
      </c>
      <c r="C49" s="196">
        <f>'[2]20'!C51</f>
        <v>30</v>
      </c>
      <c r="D49" s="196">
        <f>'[2]20'!D51</f>
        <v>0</v>
      </c>
      <c r="E49" s="196">
        <f>'[2]20'!E51</f>
        <v>0</v>
      </c>
      <c r="F49" s="15">
        <f t="shared" si="6"/>
        <v>72</v>
      </c>
      <c r="G49" s="195">
        <f>'[2]20'!H51</f>
        <v>37</v>
      </c>
      <c r="H49" s="196">
        <f>'[2]20'!I51</f>
        <v>0</v>
      </c>
      <c r="I49" s="196">
        <f>'[2]20'!J51</f>
        <v>0</v>
      </c>
      <c r="J49" s="196">
        <f>'[2]20'!K51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5">
        <f>'[2]20'!B52</f>
        <v>42</v>
      </c>
      <c r="C50" s="196">
        <f>'[2]20'!C52</f>
        <v>30</v>
      </c>
      <c r="D50" s="196">
        <f>'[2]20'!D52</f>
        <v>0</v>
      </c>
      <c r="E50" s="196">
        <f>'[2]20'!E52</f>
        <v>0</v>
      </c>
      <c r="F50" s="15">
        <f t="shared" si="6"/>
        <v>72</v>
      </c>
      <c r="G50" s="195">
        <f>'[2]20'!H52</f>
        <v>37</v>
      </c>
      <c r="H50" s="196">
        <f>'[2]20'!I52</f>
        <v>0</v>
      </c>
      <c r="I50" s="196">
        <f>'[2]20'!J52</f>
        <v>0</v>
      </c>
      <c r="J50" s="196">
        <f>'[2]20'!K52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5">
        <f>'[2]20'!B53</f>
        <v>42</v>
      </c>
      <c r="C51" s="196">
        <f>'[2]20'!C53</f>
        <v>30</v>
      </c>
      <c r="D51" s="196">
        <f>'[2]20'!D53</f>
        <v>0</v>
      </c>
      <c r="E51" s="196">
        <f>'[2]20'!E53</f>
        <v>0</v>
      </c>
      <c r="F51" s="15">
        <f t="shared" si="6"/>
        <v>72</v>
      </c>
      <c r="G51" s="195">
        <f>'[2]20'!H53</f>
        <v>36</v>
      </c>
      <c r="H51" s="196">
        <f>'[2]20'!I53</f>
        <v>0</v>
      </c>
      <c r="I51" s="196">
        <f>'[2]20'!J53</f>
        <v>0</v>
      </c>
      <c r="J51" s="196">
        <f>'[2]20'!K53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5">
        <f>'[2]20'!B54</f>
        <v>42</v>
      </c>
      <c r="C52" s="196">
        <f>'[2]20'!C54</f>
        <v>30</v>
      </c>
      <c r="D52" s="196">
        <f>'[2]20'!D54</f>
        <v>0</v>
      </c>
      <c r="E52" s="196">
        <f>'[2]20'!E54</f>
        <v>0</v>
      </c>
      <c r="F52" s="15">
        <f t="shared" si="6"/>
        <v>72</v>
      </c>
      <c r="G52" s="195">
        <f>'[2]20'!H54</f>
        <v>36</v>
      </c>
      <c r="H52" s="196">
        <f>'[2]20'!I54</f>
        <v>0</v>
      </c>
      <c r="I52" s="196">
        <f>'[2]20'!J54</f>
        <v>0</v>
      </c>
      <c r="J52" s="196">
        <f>'[2]20'!K54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5">
        <f>'[2]20'!B55</f>
        <v>42</v>
      </c>
      <c r="C53" s="196">
        <f>'[2]20'!C55</f>
        <v>30</v>
      </c>
      <c r="D53" s="196">
        <f>'[2]20'!D55</f>
        <v>0</v>
      </c>
      <c r="E53" s="196">
        <f>'[2]20'!E55</f>
        <v>0</v>
      </c>
      <c r="F53" s="15">
        <f t="shared" si="6"/>
        <v>72</v>
      </c>
      <c r="G53" s="195">
        <f>'[2]20'!H55</f>
        <v>36</v>
      </c>
      <c r="H53" s="196">
        <f>'[2]20'!I55</f>
        <v>0</v>
      </c>
      <c r="I53" s="196">
        <f>'[2]20'!J55</f>
        <v>0</v>
      </c>
      <c r="J53" s="196">
        <f>'[2]20'!K55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5">
        <f>'[2]20'!B56</f>
        <v>42</v>
      </c>
      <c r="C54" s="196">
        <f>'[2]20'!C56</f>
        <v>30</v>
      </c>
      <c r="D54" s="196">
        <f>'[2]20'!D56</f>
        <v>0</v>
      </c>
      <c r="E54" s="196">
        <f>'[2]20'!E56</f>
        <v>0</v>
      </c>
      <c r="F54" s="15">
        <f t="shared" si="6"/>
        <v>72</v>
      </c>
      <c r="G54" s="195">
        <f>'[2]20'!H56</f>
        <v>36</v>
      </c>
      <c r="H54" s="196">
        <f>'[2]20'!I56</f>
        <v>0</v>
      </c>
      <c r="I54" s="196">
        <f>'[2]20'!J56</f>
        <v>0</v>
      </c>
      <c r="J54" s="196">
        <f>'[2]20'!K56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5">
        <f>'[2]20'!B57</f>
        <v>42</v>
      </c>
      <c r="C55" s="196">
        <f>'[2]20'!C57</f>
        <v>30</v>
      </c>
      <c r="D55" s="196">
        <f>'[2]20'!D57</f>
        <v>0</v>
      </c>
      <c r="E55" s="196">
        <f>'[2]20'!E57</f>
        <v>0</v>
      </c>
      <c r="F55" s="15">
        <f t="shared" si="6"/>
        <v>72</v>
      </c>
      <c r="G55" s="195">
        <f>'[2]20'!H57</f>
        <v>36</v>
      </c>
      <c r="H55" s="196">
        <f>'[2]20'!I57</f>
        <v>0</v>
      </c>
      <c r="I55" s="196">
        <f>'[2]20'!J57</f>
        <v>0</v>
      </c>
      <c r="J55" s="196">
        <f>'[2]20'!K57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5">
        <f>'[2]20'!B58</f>
        <v>42</v>
      </c>
      <c r="C56" s="196">
        <f>'[2]20'!C58</f>
        <v>30</v>
      </c>
      <c r="D56" s="196">
        <f>'[2]20'!D58</f>
        <v>0</v>
      </c>
      <c r="E56" s="196">
        <f>'[2]20'!E58</f>
        <v>0</v>
      </c>
      <c r="F56" s="15">
        <f t="shared" si="6"/>
        <v>72</v>
      </c>
      <c r="G56" s="195">
        <f>'[2]20'!H58</f>
        <v>36</v>
      </c>
      <c r="H56" s="196">
        <f>'[2]20'!I58</f>
        <v>0</v>
      </c>
      <c r="I56" s="196">
        <f>'[2]20'!J58</f>
        <v>0</v>
      </c>
      <c r="J56" s="196">
        <f>'[2]20'!K58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5">
        <f>'[2]20'!B59</f>
        <v>42</v>
      </c>
      <c r="C57" s="196">
        <f>'[2]20'!C59</f>
        <v>30</v>
      </c>
      <c r="D57" s="196">
        <f>'[2]20'!D59</f>
        <v>0</v>
      </c>
      <c r="E57" s="196">
        <f>'[2]20'!E59</f>
        <v>0</v>
      </c>
      <c r="F57" s="15">
        <f t="shared" si="6"/>
        <v>72</v>
      </c>
      <c r="G57" s="195">
        <f>'[2]20'!H59</f>
        <v>36</v>
      </c>
      <c r="H57" s="196">
        <f>'[2]20'!I59</f>
        <v>0</v>
      </c>
      <c r="I57" s="196">
        <f>'[2]20'!J59</f>
        <v>0</v>
      </c>
      <c r="J57" s="196">
        <f>'[2]20'!K59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5">
        <f>'[2]20'!B60</f>
        <v>42</v>
      </c>
      <c r="C58" s="196">
        <f>'[2]20'!C60</f>
        <v>30</v>
      </c>
      <c r="D58" s="196">
        <f>'[2]20'!D60</f>
        <v>0</v>
      </c>
      <c r="E58" s="196">
        <f>'[2]20'!E60</f>
        <v>0</v>
      </c>
      <c r="F58" s="15">
        <f t="shared" si="6"/>
        <v>72</v>
      </c>
      <c r="G58" s="195">
        <f>'[2]20'!H60</f>
        <v>36</v>
      </c>
      <c r="H58" s="196">
        <f>'[2]20'!I60</f>
        <v>0</v>
      </c>
      <c r="I58" s="196">
        <f>'[2]20'!J60</f>
        <v>0</v>
      </c>
      <c r="J58" s="196">
        <f>'[2]20'!K60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5">
        <f>'[2]20'!B61</f>
        <v>42</v>
      </c>
      <c r="C59" s="196">
        <f>'[2]20'!C61</f>
        <v>30</v>
      </c>
      <c r="D59" s="196">
        <f>'[2]20'!D61</f>
        <v>0</v>
      </c>
      <c r="E59" s="196">
        <f>'[2]20'!E61</f>
        <v>0</v>
      </c>
      <c r="F59" s="15">
        <f t="shared" si="6"/>
        <v>72</v>
      </c>
      <c r="G59" s="195">
        <f>'[2]20'!H61</f>
        <v>36</v>
      </c>
      <c r="H59" s="196">
        <f>'[2]20'!I61</f>
        <v>0</v>
      </c>
      <c r="I59" s="196">
        <f>'[2]20'!J61</f>
        <v>0</v>
      </c>
      <c r="J59" s="196">
        <f>'[2]20'!K61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5">
        <f>'[2]20'!B62</f>
        <v>42</v>
      </c>
      <c r="C60" s="196">
        <f>'[2]20'!C62</f>
        <v>30</v>
      </c>
      <c r="D60" s="196">
        <f>'[2]20'!D62</f>
        <v>0</v>
      </c>
      <c r="E60" s="196">
        <f>'[2]20'!E62</f>
        <v>0</v>
      </c>
      <c r="F60" s="15">
        <f t="shared" si="6"/>
        <v>72</v>
      </c>
      <c r="G60" s="195">
        <f>'[2]20'!H62</f>
        <v>35.53</v>
      </c>
      <c r="H60" s="196">
        <f>'[2]20'!I62</f>
        <v>0</v>
      </c>
      <c r="I60" s="196">
        <f>'[2]20'!J62</f>
        <v>0</v>
      </c>
      <c r="J60" s="196">
        <f>'[2]20'!K62</f>
        <v>0</v>
      </c>
      <c r="K60" s="15">
        <f t="shared" si="3"/>
        <v>35.53</v>
      </c>
      <c r="L60" s="18">
        <f>frq!C60</f>
        <v>1</v>
      </c>
      <c r="M60" s="124">
        <f t="shared" si="4"/>
        <v>34.83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34.83</v>
      </c>
      <c r="R60" s="18">
        <v>0.7</v>
      </c>
    </row>
    <row r="61" spans="1:18">
      <c r="A61" s="8" t="s">
        <v>103</v>
      </c>
      <c r="B61" s="195">
        <f>'[2]20'!B63</f>
        <v>42</v>
      </c>
      <c r="C61" s="196">
        <f>'[2]20'!C63</f>
        <v>30</v>
      </c>
      <c r="D61" s="196">
        <f>'[2]20'!D63</f>
        <v>0</v>
      </c>
      <c r="E61" s="196">
        <f>'[2]20'!E63</f>
        <v>0</v>
      </c>
      <c r="F61" s="15">
        <f t="shared" si="6"/>
        <v>72</v>
      </c>
      <c r="G61" s="195">
        <f>'[2]20'!H63</f>
        <v>35</v>
      </c>
      <c r="H61" s="196">
        <f>'[2]20'!I63</f>
        <v>0</v>
      </c>
      <c r="I61" s="196">
        <f>'[2]20'!J63</f>
        <v>0</v>
      </c>
      <c r="J61" s="196">
        <f>'[2]20'!K63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5">
        <f>'[2]20'!B64</f>
        <v>42</v>
      </c>
      <c r="C62" s="196">
        <f>'[2]20'!C64</f>
        <v>30</v>
      </c>
      <c r="D62" s="196">
        <f>'[2]20'!D64</f>
        <v>0</v>
      </c>
      <c r="E62" s="196">
        <f>'[2]20'!E64</f>
        <v>0</v>
      </c>
      <c r="F62" s="15">
        <f t="shared" si="6"/>
        <v>72</v>
      </c>
      <c r="G62" s="195">
        <f>'[2]20'!H64</f>
        <v>35</v>
      </c>
      <c r="H62" s="196">
        <f>'[2]20'!I64</f>
        <v>0</v>
      </c>
      <c r="I62" s="196">
        <f>'[2]20'!J64</f>
        <v>0</v>
      </c>
      <c r="J62" s="196">
        <f>'[2]20'!K64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5">
        <f>'[2]20'!B65</f>
        <v>42</v>
      </c>
      <c r="C63" s="196">
        <f>'[2]20'!C65</f>
        <v>30</v>
      </c>
      <c r="D63" s="196">
        <f>'[2]20'!D65</f>
        <v>0</v>
      </c>
      <c r="E63" s="196">
        <f>'[2]20'!E65</f>
        <v>0</v>
      </c>
      <c r="F63" s="15">
        <f t="shared" si="6"/>
        <v>72</v>
      </c>
      <c r="G63" s="195">
        <f>'[2]20'!H65</f>
        <v>35</v>
      </c>
      <c r="H63" s="196">
        <f>'[2]20'!I65</f>
        <v>0</v>
      </c>
      <c r="I63" s="196">
        <f>'[2]20'!J65</f>
        <v>0</v>
      </c>
      <c r="J63" s="196">
        <f>'[2]20'!K65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5">
        <f>'[2]20'!B66</f>
        <v>42</v>
      </c>
      <c r="C64" s="196">
        <f>'[2]20'!C66</f>
        <v>30</v>
      </c>
      <c r="D64" s="196">
        <f>'[2]20'!D66</f>
        <v>0</v>
      </c>
      <c r="E64" s="196">
        <f>'[2]20'!E66</f>
        <v>0</v>
      </c>
      <c r="F64" s="15">
        <f t="shared" si="6"/>
        <v>72</v>
      </c>
      <c r="G64" s="195">
        <f>'[2]20'!H66</f>
        <v>35</v>
      </c>
      <c r="H64" s="196">
        <f>'[2]20'!I66</f>
        <v>0</v>
      </c>
      <c r="I64" s="196">
        <f>'[2]20'!J66</f>
        <v>0</v>
      </c>
      <c r="J64" s="196">
        <f>'[2]20'!K66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5">
        <f>'[2]20'!B67</f>
        <v>42</v>
      </c>
      <c r="C65" s="196">
        <f>'[2]20'!C67</f>
        <v>30</v>
      </c>
      <c r="D65" s="196">
        <f>'[2]20'!D67</f>
        <v>0</v>
      </c>
      <c r="E65" s="196">
        <f>'[2]20'!E67</f>
        <v>0</v>
      </c>
      <c r="F65" s="15">
        <f t="shared" si="6"/>
        <v>72</v>
      </c>
      <c r="G65" s="195">
        <f>'[2]20'!H67</f>
        <v>35</v>
      </c>
      <c r="H65" s="196">
        <f>'[2]20'!I67</f>
        <v>0</v>
      </c>
      <c r="I65" s="196">
        <f>'[2]20'!J67</f>
        <v>0</v>
      </c>
      <c r="J65" s="196">
        <f>'[2]20'!K67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5">
        <f>'[2]20'!B68</f>
        <v>42</v>
      </c>
      <c r="C66" s="196">
        <f>'[2]20'!C68</f>
        <v>30</v>
      </c>
      <c r="D66" s="196">
        <f>'[2]20'!D68</f>
        <v>0</v>
      </c>
      <c r="E66" s="196">
        <f>'[2]20'!E68</f>
        <v>0</v>
      </c>
      <c r="F66" s="15">
        <f t="shared" si="6"/>
        <v>72</v>
      </c>
      <c r="G66" s="195">
        <f>'[2]20'!H68</f>
        <v>35</v>
      </c>
      <c r="H66" s="196">
        <f>'[2]20'!I68</f>
        <v>0</v>
      </c>
      <c r="I66" s="196">
        <f>'[2]20'!J68</f>
        <v>0</v>
      </c>
      <c r="J66" s="196">
        <f>'[2]20'!K68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5">
        <f>'[2]20'!B69</f>
        <v>42</v>
      </c>
      <c r="C67" s="196">
        <f>'[2]20'!C69</f>
        <v>30</v>
      </c>
      <c r="D67" s="196">
        <f>'[2]20'!D69</f>
        <v>0</v>
      </c>
      <c r="E67" s="196">
        <f>'[2]20'!E69</f>
        <v>0</v>
      </c>
      <c r="F67" s="15">
        <f t="shared" si="6"/>
        <v>72</v>
      </c>
      <c r="G67" s="195">
        <f>'[2]20'!H69</f>
        <v>35</v>
      </c>
      <c r="H67" s="196">
        <f>'[2]20'!I69</f>
        <v>0</v>
      </c>
      <c r="I67" s="196">
        <f>'[2]20'!J69</f>
        <v>0</v>
      </c>
      <c r="J67" s="196">
        <f>'[2]20'!K69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5">
        <f>'[2]20'!B70</f>
        <v>42</v>
      </c>
      <c r="C68" s="196">
        <f>'[2]20'!C70</f>
        <v>30</v>
      </c>
      <c r="D68" s="196">
        <f>'[2]20'!D70</f>
        <v>0</v>
      </c>
      <c r="E68" s="196">
        <f>'[2]20'!E70</f>
        <v>0</v>
      </c>
      <c r="F68" s="15">
        <f t="shared" si="6"/>
        <v>72</v>
      </c>
      <c r="G68" s="195">
        <f>'[2]20'!H70</f>
        <v>35</v>
      </c>
      <c r="H68" s="196">
        <f>'[2]20'!I70</f>
        <v>0</v>
      </c>
      <c r="I68" s="196">
        <f>'[2]20'!J70</f>
        <v>0</v>
      </c>
      <c r="J68" s="196">
        <f>'[2]20'!K70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5">
        <f>'[2]20'!B71</f>
        <v>42</v>
      </c>
      <c r="C69" s="196">
        <f>'[2]20'!C71</f>
        <v>30</v>
      </c>
      <c r="D69" s="196">
        <f>'[2]20'!D71</f>
        <v>0</v>
      </c>
      <c r="E69" s="196">
        <f>'[2]20'!E71</f>
        <v>0</v>
      </c>
      <c r="F69" s="15">
        <f t="shared" ref="F69:F98" si="16">SUM(B69:E69)</f>
        <v>72</v>
      </c>
      <c r="G69" s="195">
        <f>'[2]20'!H71</f>
        <v>35</v>
      </c>
      <c r="H69" s="196">
        <f>'[2]20'!I71</f>
        <v>0</v>
      </c>
      <c r="I69" s="196">
        <f>'[2]20'!J71</f>
        <v>0</v>
      </c>
      <c r="J69" s="196">
        <f>'[2]20'!K71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5">
        <f>'[2]20'!B72</f>
        <v>42</v>
      </c>
      <c r="C70" s="196">
        <f>'[2]20'!C72</f>
        <v>30</v>
      </c>
      <c r="D70" s="196">
        <f>'[2]20'!D72</f>
        <v>0</v>
      </c>
      <c r="E70" s="196">
        <f>'[2]20'!E72</f>
        <v>0</v>
      </c>
      <c r="F70" s="15">
        <f t="shared" si="16"/>
        <v>72</v>
      </c>
      <c r="G70" s="195">
        <f>'[2]20'!H72</f>
        <v>35</v>
      </c>
      <c r="H70" s="196">
        <f>'[2]20'!I72</f>
        <v>0</v>
      </c>
      <c r="I70" s="196">
        <f>'[2]20'!J72</f>
        <v>0</v>
      </c>
      <c r="J70" s="196">
        <f>'[2]20'!K72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5">
        <f>'[2]20'!B73</f>
        <v>42</v>
      </c>
      <c r="C71" s="196">
        <f>'[2]20'!C73</f>
        <v>30</v>
      </c>
      <c r="D71" s="196">
        <f>'[2]20'!D73</f>
        <v>0</v>
      </c>
      <c r="E71" s="196">
        <f>'[2]20'!E73</f>
        <v>0</v>
      </c>
      <c r="F71" s="15">
        <f t="shared" si="16"/>
        <v>72</v>
      </c>
      <c r="G71" s="195">
        <f>'[2]20'!H73</f>
        <v>35</v>
      </c>
      <c r="H71" s="196">
        <f>'[2]20'!I73</f>
        <v>0</v>
      </c>
      <c r="I71" s="196">
        <f>'[2]20'!J73</f>
        <v>0</v>
      </c>
      <c r="J71" s="196">
        <f>'[2]20'!K73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5">
        <f>'[2]20'!B74</f>
        <v>42</v>
      </c>
      <c r="C72" s="196">
        <f>'[2]20'!C74</f>
        <v>30</v>
      </c>
      <c r="D72" s="196">
        <f>'[2]20'!D74</f>
        <v>0</v>
      </c>
      <c r="E72" s="196">
        <f>'[2]20'!E74</f>
        <v>0</v>
      </c>
      <c r="F72" s="15">
        <f t="shared" si="16"/>
        <v>72</v>
      </c>
      <c r="G72" s="195">
        <f>'[2]20'!H74</f>
        <v>36</v>
      </c>
      <c r="H72" s="196">
        <f>'[2]20'!I74</f>
        <v>0</v>
      </c>
      <c r="I72" s="196">
        <f>'[2]20'!J74</f>
        <v>0</v>
      </c>
      <c r="J72" s="196">
        <f>'[2]20'!K74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5">
        <f>'[2]20'!B75</f>
        <v>42</v>
      </c>
      <c r="C73" s="196">
        <f>'[2]20'!C75</f>
        <v>30</v>
      </c>
      <c r="D73" s="196">
        <f>'[2]20'!D75</f>
        <v>0</v>
      </c>
      <c r="E73" s="196">
        <f>'[2]20'!E75</f>
        <v>0</v>
      </c>
      <c r="F73" s="15">
        <f t="shared" si="16"/>
        <v>72</v>
      </c>
      <c r="G73" s="195">
        <f>'[2]20'!H75</f>
        <v>36</v>
      </c>
      <c r="H73" s="196">
        <f>'[2]20'!I75</f>
        <v>0</v>
      </c>
      <c r="I73" s="196">
        <f>'[2]20'!J75</f>
        <v>0</v>
      </c>
      <c r="J73" s="196">
        <f>'[2]20'!K75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5">
        <f>'[2]20'!B76</f>
        <v>42</v>
      </c>
      <c r="C74" s="196">
        <f>'[2]20'!C76</f>
        <v>30</v>
      </c>
      <c r="D74" s="196">
        <f>'[2]20'!D76</f>
        <v>0</v>
      </c>
      <c r="E74" s="196">
        <f>'[2]20'!E76</f>
        <v>0</v>
      </c>
      <c r="F74" s="15">
        <f t="shared" si="16"/>
        <v>72</v>
      </c>
      <c r="G74" s="195">
        <f>'[2]20'!H76</f>
        <v>36</v>
      </c>
      <c r="H74" s="196">
        <f>'[2]20'!I76</f>
        <v>0</v>
      </c>
      <c r="I74" s="196">
        <f>'[2]20'!J76</f>
        <v>0</v>
      </c>
      <c r="J74" s="196">
        <f>'[2]20'!K76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5">
        <f>'[2]20'!B77</f>
        <v>42</v>
      </c>
      <c r="C75" s="196">
        <f>'[2]20'!C77</f>
        <v>30</v>
      </c>
      <c r="D75" s="196">
        <f>'[2]20'!D77</f>
        <v>0</v>
      </c>
      <c r="E75" s="196">
        <f>'[2]20'!E77</f>
        <v>0</v>
      </c>
      <c r="F75" s="15">
        <f t="shared" si="16"/>
        <v>72</v>
      </c>
      <c r="G75" s="195">
        <f>'[2]20'!H77</f>
        <v>36</v>
      </c>
      <c r="H75" s="196">
        <f>'[2]20'!I77</f>
        <v>0</v>
      </c>
      <c r="I75" s="196">
        <f>'[2]20'!J77</f>
        <v>0</v>
      </c>
      <c r="J75" s="196">
        <f>'[2]20'!K77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5">
        <f>'[2]20'!B78</f>
        <v>42</v>
      </c>
      <c r="C76" s="196">
        <f>'[2]20'!C78</f>
        <v>30</v>
      </c>
      <c r="D76" s="196">
        <f>'[2]20'!D78</f>
        <v>0</v>
      </c>
      <c r="E76" s="196">
        <f>'[2]20'!E78</f>
        <v>0</v>
      </c>
      <c r="F76" s="15">
        <f t="shared" si="16"/>
        <v>72</v>
      </c>
      <c r="G76" s="195">
        <f>'[2]20'!H78</f>
        <v>36</v>
      </c>
      <c r="H76" s="196">
        <f>'[2]20'!I78</f>
        <v>0</v>
      </c>
      <c r="I76" s="196">
        <f>'[2]20'!J78</f>
        <v>0</v>
      </c>
      <c r="J76" s="196">
        <f>'[2]20'!K78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5">
        <f>'[2]20'!B79</f>
        <v>42</v>
      </c>
      <c r="C77" s="196">
        <f>'[2]20'!C79</f>
        <v>30</v>
      </c>
      <c r="D77" s="196">
        <f>'[2]20'!D79</f>
        <v>0</v>
      </c>
      <c r="E77" s="196">
        <f>'[2]20'!E79</f>
        <v>0</v>
      </c>
      <c r="F77" s="15">
        <f t="shared" si="16"/>
        <v>72</v>
      </c>
      <c r="G77" s="195">
        <f>'[2]20'!H79</f>
        <v>36</v>
      </c>
      <c r="H77" s="196">
        <f>'[2]20'!I79</f>
        <v>0</v>
      </c>
      <c r="I77" s="196">
        <f>'[2]20'!J79</f>
        <v>0</v>
      </c>
      <c r="J77" s="196">
        <f>'[2]20'!K79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5">
        <f>'[2]20'!B80</f>
        <v>42</v>
      </c>
      <c r="C78" s="196">
        <f>'[2]20'!C80</f>
        <v>30</v>
      </c>
      <c r="D78" s="196">
        <f>'[2]20'!D80</f>
        <v>0</v>
      </c>
      <c r="E78" s="196">
        <f>'[2]20'!E80</f>
        <v>0</v>
      </c>
      <c r="F78" s="15">
        <f t="shared" si="16"/>
        <v>72</v>
      </c>
      <c r="G78" s="195">
        <f>'[2]20'!H80</f>
        <v>36</v>
      </c>
      <c r="H78" s="196">
        <f>'[2]20'!I80</f>
        <v>0</v>
      </c>
      <c r="I78" s="196">
        <f>'[2]20'!J80</f>
        <v>0</v>
      </c>
      <c r="J78" s="196">
        <f>'[2]20'!K80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5">
        <f>'[2]20'!B81</f>
        <v>42</v>
      </c>
      <c r="C79" s="196">
        <f>'[2]20'!C81</f>
        <v>30</v>
      </c>
      <c r="D79" s="196">
        <f>'[2]20'!D81</f>
        <v>0</v>
      </c>
      <c r="E79" s="196">
        <f>'[2]20'!E81</f>
        <v>0</v>
      </c>
      <c r="F79" s="15">
        <f t="shared" si="16"/>
        <v>72</v>
      </c>
      <c r="G79" s="195">
        <f>'[2]20'!H81</f>
        <v>36</v>
      </c>
      <c r="H79" s="196">
        <f>'[2]20'!I81</f>
        <v>0</v>
      </c>
      <c r="I79" s="196">
        <f>'[2]20'!J81</f>
        <v>0</v>
      </c>
      <c r="J79" s="196">
        <f>'[2]20'!K81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5">
        <f>'[2]20'!B82</f>
        <v>42</v>
      </c>
      <c r="C80" s="196">
        <f>'[2]20'!C82</f>
        <v>30</v>
      </c>
      <c r="D80" s="196">
        <f>'[2]20'!D82</f>
        <v>0</v>
      </c>
      <c r="E80" s="196">
        <f>'[2]20'!E82</f>
        <v>0</v>
      </c>
      <c r="F80" s="15">
        <f t="shared" si="16"/>
        <v>72</v>
      </c>
      <c r="G80" s="195">
        <f>'[2]20'!H82</f>
        <v>36</v>
      </c>
      <c r="H80" s="196">
        <f>'[2]20'!I82</f>
        <v>0</v>
      </c>
      <c r="I80" s="196">
        <f>'[2]20'!J82</f>
        <v>0</v>
      </c>
      <c r="J80" s="196">
        <f>'[2]20'!K82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'[2]20'!B83</f>
        <v>42</v>
      </c>
      <c r="C81" s="196">
        <f>'[2]20'!C83</f>
        <v>30</v>
      </c>
      <c r="D81" s="196">
        <f>'[2]20'!D83</f>
        <v>0</v>
      </c>
      <c r="E81" s="196">
        <f>'[2]20'!E83</f>
        <v>0</v>
      </c>
      <c r="F81" s="15">
        <f t="shared" si="16"/>
        <v>72</v>
      </c>
      <c r="G81" s="195">
        <f>'[2]20'!H83</f>
        <v>37</v>
      </c>
      <c r="H81" s="196">
        <f>'[2]20'!I83</f>
        <v>0</v>
      </c>
      <c r="I81" s="196">
        <f>'[2]20'!J83</f>
        <v>0</v>
      </c>
      <c r="J81" s="196">
        <f>'[2]20'!K83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5">
        <f>'[2]20'!B84</f>
        <v>42</v>
      </c>
      <c r="C82" s="196">
        <f>'[2]20'!C84</f>
        <v>30</v>
      </c>
      <c r="D82" s="196">
        <f>'[2]20'!D84</f>
        <v>0</v>
      </c>
      <c r="E82" s="196">
        <f>'[2]20'!E84</f>
        <v>0</v>
      </c>
      <c r="F82" s="15">
        <f t="shared" si="16"/>
        <v>72</v>
      </c>
      <c r="G82" s="195">
        <f>'[2]20'!H84</f>
        <v>37</v>
      </c>
      <c r="H82" s="196">
        <f>'[2]20'!I84</f>
        <v>0</v>
      </c>
      <c r="I82" s="196">
        <f>'[2]20'!J84</f>
        <v>0</v>
      </c>
      <c r="J82" s="196">
        <f>'[2]20'!K84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'[2]20'!B85</f>
        <v>42</v>
      </c>
      <c r="C83" s="196">
        <f>'[2]20'!C85</f>
        <v>30</v>
      </c>
      <c r="D83" s="196">
        <f>'[2]20'!D85</f>
        <v>0</v>
      </c>
      <c r="E83" s="196">
        <f>'[2]20'!E85</f>
        <v>0</v>
      </c>
      <c r="F83" s="15">
        <f t="shared" si="16"/>
        <v>72</v>
      </c>
      <c r="G83" s="195">
        <f>'[2]20'!H85</f>
        <v>37</v>
      </c>
      <c r="H83" s="196">
        <f>'[2]20'!I85</f>
        <v>0</v>
      </c>
      <c r="I83" s="196">
        <f>'[2]20'!J85</f>
        <v>0</v>
      </c>
      <c r="J83" s="196">
        <f>'[2]20'!K85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'[2]20'!B86</f>
        <v>42</v>
      </c>
      <c r="C84" s="196">
        <f>'[2]20'!C86</f>
        <v>30</v>
      </c>
      <c r="D84" s="196">
        <f>'[2]20'!D86</f>
        <v>0</v>
      </c>
      <c r="E84" s="196">
        <f>'[2]20'!E86</f>
        <v>0</v>
      </c>
      <c r="F84" s="15">
        <f t="shared" si="16"/>
        <v>72</v>
      </c>
      <c r="G84" s="195">
        <f>'[2]20'!H86</f>
        <v>37</v>
      </c>
      <c r="H84" s="196">
        <f>'[2]20'!I86</f>
        <v>0</v>
      </c>
      <c r="I84" s="196">
        <f>'[2]20'!J86</f>
        <v>0</v>
      </c>
      <c r="J84" s="196">
        <f>'[2]20'!K86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'[2]20'!B87</f>
        <v>42</v>
      </c>
      <c r="C85" s="196">
        <f>'[2]20'!C87</f>
        <v>30</v>
      </c>
      <c r="D85" s="196">
        <f>'[2]20'!D87</f>
        <v>0</v>
      </c>
      <c r="E85" s="196">
        <f>'[2]20'!E87</f>
        <v>0</v>
      </c>
      <c r="F85" s="15">
        <f t="shared" si="16"/>
        <v>72</v>
      </c>
      <c r="G85" s="195">
        <f>'[2]20'!H87</f>
        <v>37</v>
      </c>
      <c r="H85" s="196">
        <f>'[2]20'!I87</f>
        <v>0</v>
      </c>
      <c r="I85" s="196">
        <f>'[2]20'!J87</f>
        <v>0</v>
      </c>
      <c r="J85" s="196">
        <f>'[2]20'!K87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'[2]20'!B88</f>
        <v>42</v>
      </c>
      <c r="C86" s="196">
        <f>'[2]20'!C88</f>
        <v>30</v>
      </c>
      <c r="D86" s="196">
        <f>'[2]20'!D88</f>
        <v>0</v>
      </c>
      <c r="E86" s="196">
        <f>'[2]20'!E88</f>
        <v>0</v>
      </c>
      <c r="F86" s="15">
        <f t="shared" si="16"/>
        <v>72</v>
      </c>
      <c r="G86" s="195">
        <f>'[2]20'!H88</f>
        <v>37</v>
      </c>
      <c r="H86" s="196">
        <f>'[2]20'!I88</f>
        <v>0</v>
      </c>
      <c r="I86" s="196">
        <f>'[2]20'!J88</f>
        <v>0</v>
      </c>
      <c r="J86" s="196">
        <f>'[2]20'!K88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'[2]20'!B89</f>
        <v>42</v>
      </c>
      <c r="C87" s="196">
        <f>'[2]20'!C89</f>
        <v>30</v>
      </c>
      <c r="D87" s="196">
        <f>'[2]20'!D89</f>
        <v>0</v>
      </c>
      <c r="E87" s="196">
        <f>'[2]20'!E89</f>
        <v>0</v>
      </c>
      <c r="F87" s="15">
        <f t="shared" si="16"/>
        <v>72</v>
      </c>
      <c r="G87" s="195">
        <f>'[2]20'!H89</f>
        <v>37</v>
      </c>
      <c r="H87" s="196">
        <f>'[2]20'!I89</f>
        <v>0</v>
      </c>
      <c r="I87" s="196">
        <f>'[2]20'!J89</f>
        <v>0</v>
      </c>
      <c r="J87" s="196">
        <f>'[2]20'!K89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'[2]20'!B90</f>
        <v>42</v>
      </c>
      <c r="C88" s="196">
        <f>'[2]20'!C90</f>
        <v>30</v>
      </c>
      <c r="D88" s="196">
        <f>'[2]20'!D90</f>
        <v>0</v>
      </c>
      <c r="E88" s="196">
        <f>'[2]20'!E90</f>
        <v>0</v>
      </c>
      <c r="F88" s="15">
        <f t="shared" si="16"/>
        <v>72</v>
      </c>
      <c r="G88" s="195">
        <f>'[2]20'!H90</f>
        <v>37</v>
      </c>
      <c r="H88" s="196">
        <f>'[2]20'!I90</f>
        <v>0</v>
      </c>
      <c r="I88" s="196">
        <f>'[2]20'!J90</f>
        <v>0</v>
      </c>
      <c r="J88" s="196">
        <f>'[2]20'!K90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'[2]20'!B91</f>
        <v>42</v>
      </c>
      <c r="C89" s="196">
        <f>'[2]20'!C91</f>
        <v>30</v>
      </c>
      <c r="D89" s="196">
        <f>'[2]20'!D91</f>
        <v>0</v>
      </c>
      <c r="E89" s="196">
        <f>'[2]20'!E91</f>
        <v>0</v>
      </c>
      <c r="F89" s="15">
        <f t="shared" si="16"/>
        <v>72</v>
      </c>
      <c r="G89" s="195">
        <f>'[2]20'!H91</f>
        <v>37</v>
      </c>
      <c r="H89" s="196">
        <f>'[2]20'!I91</f>
        <v>0</v>
      </c>
      <c r="I89" s="196">
        <f>'[2]20'!J91</f>
        <v>0</v>
      </c>
      <c r="J89" s="196">
        <f>'[2]20'!K91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5">
        <f>'[2]20'!B92</f>
        <v>42</v>
      </c>
      <c r="C90" s="196">
        <f>'[2]20'!C92</f>
        <v>30</v>
      </c>
      <c r="D90" s="196">
        <f>'[2]20'!D92</f>
        <v>0</v>
      </c>
      <c r="E90" s="196">
        <f>'[2]20'!E92</f>
        <v>0</v>
      </c>
      <c r="F90" s="15">
        <f t="shared" si="16"/>
        <v>72</v>
      </c>
      <c r="G90" s="195">
        <f>'[2]20'!H92</f>
        <v>37</v>
      </c>
      <c r="H90" s="196">
        <f>'[2]20'!I92</f>
        <v>0</v>
      </c>
      <c r="I90" s="196">
        <f>'[2]20'!J92</f>
        <v>0</v>
      </c>
      <c r="J90" s="196">
        <f>'[2]20'!K92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'[2]20'!B93</f>
        <v>42</v>
      </c>
      <c r="C91" s="196">
        <f>'[2]20'!C93</f>
        <v>30</v>
      </c>
      <c r="D91" s="196">
        <f>'[2]20'!D93</f>
        <v>0</v>
      </c>
      <c r="E91" s="196">
        <f>'[2]20'!E93</f>
        <v>0</v>
      </c>
      <c r="F91" s="15">
        <f t="shared" si="16"/>
        <v>72</v>
      </c>
      <c r="G91" s="195">
        <f>'[2]20'!H93</f>
        <v>37</v>
      </c>
      <c r="H91" s="196">
        <f>'[2]20'!I93</f>
        <v>0</v>
      </c>
      <c r="I91" s="196">
        <f>'[2]20'!J93</f>
        <v>0</v>
      </c>
      <c r="J91" s="196">
        <f>'[2]20'!K93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'[2]20'!B94</f>
        <v>42</v>
      </c>
      <c r="C92" s="196">
        <f>'[2]20'!C94</f>
        <v>30</v>
      </c>
      <c r="D92" s="196">
        <f>'[2]20'!D94</f>
        <v>0</v>
      </c>
      <c r="E92" s="196">
        <f>'[2]20'!E94</f>
        <v>0</v>
      </c>
      <c r="F92" s="15">
        <f t="shared" si="16"/>
        <v>72</v>
      </c>
      <c r="G92" s="195">
        <f>'[2]20'!H94</f>
        <v>37</v>
      </c>
      <c r="H92" s="196">
        <f>'[2]20'!I94</f>
        <v>0</v>
      </c>
      <c r="I92" s="196">
        <f>'[2]20'!J94</f>
        <v>0</v>
      </c>
      <c r="J92" s="196">
        <f>'[2]20'!K94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'[2]20'!B95</f>
        <v>42</v>
      </c>
      <c r="C93" s="196">
        <f>'[2]20'!C95</f>
        <v>30</v>
      </c>
      <c r="D93" s="196">
        <f>'[2]20'!D95</f>
        <v>0</v>
      </c>
      <c r="E93" s="196">
        <f>'[2]20'!E95</f>
        <v>0</v>
      </c>
      <c r="F93" s="15">
        <f t="shared" si="16"/>
        <v>72</v>
      </c>
      <c r="G93" s="195">
        <f>'[2]20'!H95</f>
        <v>38</v>
      </c>
      <c r="H93" s="196">
        <f>'[2]20'!I95</f>
        <v>0</v>
      </c>
      <c r="I93" s="196">
        <f>'[2]20'!J95</f>
        <v>0</v>
      </c>
      <c r="J93" s="196">
        <f>'[2]20'!K95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'[2]20'!B96</f>
        <v>42</v>
      </c>
      <c r="C94" s="196">
        <f>'[2]20'!C96</f>
        <v>30</v>
      </c>
      <c r="D94" s="196">
        <f>'[2]20'!D96</f>
        <v>0</v>
      </c>
      <c r="E94" s="196">
        <f>'[2]20'!E96</f>
        <v>0</v>
      </c>
      <c r="F94" s="15">
        <f t="shared" si="16"/>
        <v>72</v>
      </c>
      <c r="G94" s="195">
        <f>'[2]20'!H96</f>
        <v>38</v>
      </c>
      <c r="H94" s="196">
        <f>'[2]20'!I96</f>
        <v>0</v>
      </c>
      <c r="I94" s="196">
        <f>'[2]20'!J96</f>
        <v>0</v>
      </c>
      <c r="J94" s="196">
        <f>'[2]20'!K96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'[2]20'!B97</f>
        <v>42</v>
      </c>
      <c r="C95" s="196">
        <f>'[2]20'!C97</f>
        <v>30</v>
      </c>
      <c r="D95" s="196">
        <f>'[2]20'!D97</f>
        <v>0</v>
      </c>
      <c r="E95" s="196">
        <f>'[2]20'!E97</f>
        <v>0</v>
      </c>
      <c r="F95" s="15">
        <f t="shared" si="16"/>
        <v>72</v>
      </c>
      <c r="G95" s="195">
        <f>'[2]20'!H97</f>
        <v>38</v>
      </c>
      <c r="H95" s="196">
        <f>'[2]20'!I97</f>
        <v>0</v>
      </c>
      <c r="I95" s="196">
        <f>'[2]20'!J97</f>
        <v>0</v>
      </c>
      <c r="J95" s="196">
        <f>'[2]20'!K97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'[2]20'!B98</f>
        <v>42</v>
      </c>
      <c r="C96" s="196">
        <f>'[2]20'!C98</f>
        <v>30</v>
      </c>
      <c r="D96" s="196">
        <f>'[2]20'!D98</f>
        <v>0</v>
      </c>
      <c r="E96" s="196">
        <f>'[2]20'!E98</f>
        <v>0</v>
      </c>
      <c r="F96" s="15">
        <f t="shared" si="16"/>
        <v>72</v>
      </c>
      <c r="G96" s="195">
        <f>'[2]20'!H98</f>
        <v>38</v>
      </c>
      <c r="H96" s="196">
        <f>'[2]20'!I98</f>
        <v>0</v>
      </c>
      <c r="I96" s="196">
        <f>'[2]20'!J98</f>
        <v>0</v>
      </c>
      <c r="J96" s="196">
        <f>'[2]20'!K98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'[2]20'!B99</f>
        <v>42</v>
      </c>
      <c r="C97" s="196">
        <f>'[2]20'!C99</f>
        <v>30</v>
      </c>
      <c r="D97" s="196">
        <f>'[2]20'!D99</f>
        <v>0</v>
      </c>
      <c r="E97" s="196">
        <f>'[2]20'!E99</f>
        <v>0</v>
      </c>
      <c r="F97" s="15">
        <f t="shared" si="16"/>
        <v>72</v>
      </c>
      <c r="G97" s="195">
        <f>'[2]20'!H99</f>
        <v>38</v>
      </c>
      <c r="H97" s="196">
        <f>'[2]20'!I99</f>
        <v>0</v>
      </c>
      <c r="I97" s="196">
        <f>'[2]20'!J99</f>
        <v>0</v>
      </c>
      <c r="J97" s="196">
        <f>'[2]20'!K99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'[2]20'!B100</f>
        <v>42</v>
      </c>
      <c r="C98" s="196">
        <f>'[2]20'!C100</f>
        <v>30</v>
      </c>
      <c r="D98" s="196">
        <f>'[2]20'!D100</f>
        <v>0</v>
      </c>
      <c r="E98" s="196">
        <f>'[2]20'!E100</f>
        <v>0</v>
      </c>
      <c r="F98" s="15">
        <f t="shared" si="16"/>
        <v>72</v>
      </c>
      <c r="G98" s="195">
        <f>'[2]20'!H100</f>
        <v>38</v>
      </c>
      <c r="H98" s="196">
        <f>'[2]20'!I100</f>
        <v>0</v>
      </c>
      <c r="I98" s="196">
        <f>'[2]20'!J100</f>
        <v>0</v>
      </c>
      <c r="J98" s="196">
        <f>'[2]20'!K100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0.88763250000000005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0.88763250000000005</v>
      </c>
      <c r="L99" s="128">
        <f t="shared" si="17"/>
        <v>2.4E-2</v>
      </c>
      <c r="M99" s="128">
        <f t="shared" si="17"/>
        <v>0.87533249999999985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0.87533249999999985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320</v>
      </c>
      <c r="G3" s="16">
        <f>'[3]20'!G5</f>
        <v>420</v>
      </c>
      <c r="H3" s="17">
        <f>SUM(B3:G3)</f>
        <v>1060</v>
      </c>
      <c r="I3" s="15">
        <f>'[3]20'!J5</f>
        <v>320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190</v>
      </c>
      <c r="N3" s="16">
        <f>'[3]20'!O5</f>
        <v>0</v>
      </c>
      <c r="O3" s="17">
        <f>SUM(I3:N3)</f>
        <v>510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190</v>
      </c>
      <c r="V3" s="16">
        <f t="shared" si="0"/>
        <v>0</v>
      </c>
      <c r="W3" s="17">
        <f>SUM(Q3:V3)</f>
        <v>510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190</v>
      </c>
      <c r="AQ3" s="8">
        <f t="shared" si="3"/>
        <v>0</v>
      </c>
      <c r="AR3" s="8">
        <f>SUM(AL3:AQ3)</f>
        <v>446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320</v>
      </c>
      <c r="G4" s="16">
        <f>'[3]20'!G6</f>
        <v>420</v>
      </c>
      <c r="H4" s="17">
        <f>SUM(B4:G4)</f>
        <v>1060</v>
      </c>
      <c r="I4" s="15">
        <f>'[3]20'!J6</f>
        <v>320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190</v>
      </c>
      <c r="N4" s="16">
        <f>'[3]20'!O6</f>
        <v>0</v>
      </c>
      <c r="O4" s="17">
        <f>SUM(I4:N4)</f>
        <v>510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190</v>
      </c>
      <c r="V4" s="16">
        <f>IF($P4=1,N4,IF(AND($P4=0.985,N4&gt;0.985*G4),G4*0.985,IF(AND($P4=0.965,N4&gt;0.965*G4),0.965*G4,N4)))</f>
        <v>0</v>
      </c>
      <c r="W4" s="17">
        <f>SUM(Q4:V4)</f>
        <v>510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190</v>
      </c>
      <c r="AQ4" s="8">
        <f t="shared" si="3"/>
        <v>0</v>
      </c>
      <c r="AR4" s="8">
        <f t="shared" ref="AR4:AR67" si="18">SUM(AL4:AQ4)</f>
        <v>446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320</v>
      </c>
      <c r="G5" s="16">
        <f>'[3]20'!G7</f>
        <v>420</v>
      </c>
      <c r="H5" s="17">
        <f t="shared" ref="H5:H68" si="27">SUM(B5:G5)</f>
        <v>1060</v>
      </c>
      <c r="I5" s="15">
        <f>'[3]20'!J7</f>
        <v>320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190</v>
      </c>
      <c r="N5" s="16">
        <f>'[3]20'!O7</f>
        <v>0</v>
      </c>
      <c r="O5" s="17">
        <f t="shared" ref="O5:O68" si="28">SUM(I5:N5)</f>
        <v>510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190</v>
      </c>
      <c r="V5" s="16">
        <f t="shared" si="0"/>
        <v>0</v>
      </c>
      <c r="W5" s="17">
        <f t="shared" ref="W5:W68" si="30">SUM(Q5:V5)</f>
        <v>510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190</v>
      </c>
      <c r="AQ5" s="8">
        <f t="shared" si="3"/>
        <v>0</v>
      </c>
      <c r="AR5" s="8">
        <f t="shared" si="18"/>
        <v>446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320</v>
      </c>
      <c r="G6" s="16">
        <f>'[3]20'!G8</f>
        <v>420</v>
      </c>
      <c r="H6" s="17">
        <f t="shared" si="27"/>
        <v>1060</v>
      </c>
      <c r="I6" s="15">
        <f>'[3]20'!J8</f>
        <v>320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190</v>
      </c>
      <c r="N6" s="16">
        <f>'[3]20'!O8</f>
        <v>0</v>
      </c>
      <c r="O6" s="17">
        <f t="shared" si="28"/>
        <v>510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190</v>
      </c>
      <c r="V6" s="16">
        <f t="shared" si="0"/>
        <v>0</v>
      </c>
      <c r="W6" s="17">
        <f t="shared" si="30"/>
        <v>510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190</v>
      </c>
      <c r="AQ6" s="8">
        <f t="shared" si="3"/>
        <v>0</v>
      </c>
      <c r="AR6" s="8">
        <f t="shared" si="18"/>
        <v>446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320</v>
      </c>
      <c r="G7" s="16">
        <f>'[3]20'!G9</f>
        <v>420</v>
      </c>
      <c r="H7" s="17">
        <f t="shared" si="27"/>
        <v>1060</v>
      </c>
      <c r="I7" s="15">
        <f>'[3]20'!J9</f>
        <v>320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190</v>
      </c>
      <c r="N7" s="16">
        <f>'[3]20'!O9</f>
        <v>0</v>
      </c>
      <c r="O7" s="17">
        <f t="shared" si="28"/>
        <v>510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190</v>
      </c>
      <c r="V7" s="16">
        <f t="shared" si="0"/>
        <v>0</v>
      </c>
      <c r="W7" s="17">
        <f t="shared" si="30"/>
        <v>510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14.78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14.78</v>
      </c>
      <c r="AL7" s="8">
        <f t="shared" si="3"/>
        <v>273.22000000000003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190</v>
      </c>
      <c r="AQ7" s="8">
        <f t="shared" si="3"/>
        <v>0</v>
      </c>
      <c r="AR7" s="8">
        <f t="shared" si="18"/>
        <v>463.22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14.78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14.78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14.78</v>
      </c>
      <c r="BP7" s="139">
        <f t="shared" si="25"/>
        <v>-32</v>
      </c>
      <c r="BQ7" s="139">
        <f t="shared" si="26"/>
        <v>-14.78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320</v>
      </c>
      <c r="G8" s="16">
        <f>'[3]20'!G10</f>
        <v>420</v>
      </c>
      <c r="H8" s="17">
        <f t="shared" si="27"/>
        <v>1060</v>
      </c>
      <c r="I8" s="15">
        <f>'[3]20'!J10</f>
        <v>320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190</v>
      </c>
      <c r="N8" s="16">
        <f>'[3]20'!O10</f>
        <v>0</v>
      </c>
      <c r="O8" s="17">
        <f t="shared" si="28"/>
        <v>510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190</v>
      </c>
      <c r="V8" s="16">
        <f t="shared" si="0"/>
        <v>0</v>
      </c>
      <c r="W8" s="17">
        <f t="shared" si="30"/>
        <v>510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14.78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14.78</v>
      </c>
      <c r="AL8" s="8">
        <f t="shared" si="3"/>
        <v>273.22000000000003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190</v>
      </c>
      <c r="AQ8" s="8">
        <f t="shared" si="3"/>
        <v>0</v>
      </c>
      <c r="AR8" s="8">
        <f t="shared" si="18"/>
        <v>463.22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14.78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14.78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14.78</v>
      </c>
      <c r="BP8" s="139">
        <f t="shared" si="25"/>
        <v>-32</v>
      </c>
      <c r="BQ8" s="139">
        <f t="shared" si="26"/>
        <v>-14.78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320</v>
      </c>
      <c r="G9" s="16">
        <f>'[3]20'!G11</f>
        <v>420</v>
      </c>
      <c r="H9" s="17">
        <f t="shared" si="27"/>
        <v>1060</v>
      </c>
      <c r="I9" s="15">
        <f>'[3]20'!J11</f>
        <v>320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190</v>
      </c>
      <c r="N9" s="16">
        <f>'[3]20'!O11</f>
        <v>0</v>
      </c>
      <c r="O9" s="17">
        <f t="shared" si="28"/>
        <v>510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190</v>
      </c>
      <c r="V9" s="16">
        <f t="shared" si="0"/>
        <v>0</v>
      </c>
      <c r="W9" s="17">
        <f t="shared" si="30"/>
        <v>510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14.78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14.78</v>
      </c>
      <c r="AL9" s="8">
        <f t="shared" si="3"/>
        <v>273.22000000000003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190</v>
      </c>
      <c r="AQ9" s="8">
        <f t="shared" si="3"/>
        <v>0</v>
      </c>
      <c r="AR9" s="8">
        <f t="shared" si="18"/>
        <v>463.22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14.78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14.78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14.78</v>
      </c>
      <c r="BP9" s="139">
        <f t="shared" si="25"/>
        <v>-32</v>
      </c>
      <c r="BQ9" s="139">
        <f t="shared" si="26"/>
        <v>-14.78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320</v>
      </c>
      <c r="G10" s="16">
        <f>'[3]20'!G12</f>
        <v>420</v>
      </c>
      <c r="H10" s="17">
        <f t="shared" si="27"/>
        <v>1060</v>
      </c>
      <c r="I10" s="15">
        <f>'[3]20'!J12</f>
        <v>320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190</v>
      </c>
      <c r="N10" s="16">
        <f>'[3]20'!O12</f>
        <v>0</v>
      </c>
      <c r="O10" s="17">
        <f t="shared" si="28"/>
        <v>510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190</v>
      </c>
      <c r="V10" s="16">
        <f t="shared" si="0"/>
        <v>0</v>
      </c>
      <c r="W10" s="17">
        <f t="shared" si="30"/>
        <v>510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14.78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14.78</v>
      </c>
      <c r="AL10" s="8">
        <f t="shared" si="3"/>
        <v>273.22000000000003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190</v>
      </c>
      <c r="AQ10" s="8">
        <f t="shared" si="3"/>
        <v>0</v>
      </c>
      <c r="AR10" s="8">
        <f t="shared" si="18"/>
        <v>463.22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14.78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14.78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14.78</v>
      </c>
      <c r="BP10" s="139">
        <f t="shared" si="25"/>
        <v>-32</v>
      </c>
      <c r="BQ10" s="139">
        <f t="shared" si="26"/>
        <v>-14.78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320</v>
      </c>
      <c r="G11" s="16">
        <f>'[3]20'!G13</f>
        <v>420</v>
      </c>
      <c r="H11" s="17">
        <f t="shared" si="27"/>
        <v>1060</v>
      </c>
      <c r="I11" s="15">
        <f>'[3]20'!J13</f>
        <v>320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190</v>
      </c>
      <c r="N11" s="16">
        <f>'[3]20'!O13</f>
        <v>0</v>
      </c>
      <c r="O11" s="17">
        <f t="shared" si="28"/>
        <v>510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190</v>
      </c>
      <c r="V11" s="16">
        <f t="shared" si="0"/>
        <v>0</v>
      </c>
      <c r="W11" s="17">
        <f t="shared" si="30"/>
        <v>510</v>
      </c>
      <c r="X11" s="8">
        <f t="shared" si="4"/>
        <v>23.39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23.39</v>
      </c>
      <c r="AE11" s="8">
        <f t="shared" si="11"/>
        <v>23.39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23.39</v>
      </c>
      <c r="AL11" s="8">
        <f t="shared" si="3"/>
        <v>273.22000000000003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190</v>
      </c>
      <c r="AQ11" s="8">
        <f t="shared" si="3"/>
        <v>0</v>
      </c>
      <c r="AR11" s="8">
        <f t="shared" si="18"/>
        <v>463.22</v>
      </c>
      <c r="AW11" s="199">
        <v>23.39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23.39</v>
      </c>
      <c r="BD11" s="199">
        <v>23.39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23.39</v>
      </c>
      <c r="BL11" s="8">
        <f t="shared" si="21"/>
        <v>0</v>
      </c>
      <c r="BM11" s="8">
        <f t="shared" si="22"/>
        <v>0</v>
      </c>
      <c r="BN11" s="8">
        <f t="shared" si="23"/>
        <v>23.39</v>
      </c>
      <c r="BO11" s="8">
        <f t="shared" si="24"/>
        <v>23.39</v>
      </c>
      <c r="BP11" s="139">
        <f t="shared" si="25"/>
        <v>-23.39</v>
      </c>
      <c r="BQ11" s="139">
        <f t="shared" si="26"/>
        <v>-23.39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320</v>
      </c>
      <c r="G12" s="16">
        <f>'[3]20'!G14</f>
        <v>420</v>
      </c>
      <c r="H12" s="17">
        <f t="shared" si="27"/>
        <v>1060</v>
      </c>
      <c r="I12" s="15">
        <f>'[3]20'!J14</f>
        <v>320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190</v>
      </c>
      <c r="N12" s="16">
        <f>'[3]20'!O14</f>
        <v>0</v>
      </c>
      <c r="O12" s="17">
        <f t="shared" si="28"/>
        <v>510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190</v>
      </c>
      <c r="V12" s="16">
        <f t="shared" si="0"/>
        <v>0</v>
      </c>
      <c r="W12" s="17">
        <f t="shared" si="30"/>
        <v>510</v>
      </c>
      <c r="X12" s="8">
        <f t="shared" si="4"/>
        <v>23.39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23.39</v>
      </c>
      <c r="AE12" s="8">
        <f t="shared" si="11"/>
        <v>23.39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23.39</v>
      </c>
      <c r="AL12" s="8">
        <f t="shared" si="3"/>
        <v>273.22000000000003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190</v>
      </c>
      <c r="AQ12" s="8">
        <f t="shared" si="3"/>
        <v>0</v>
      </c>
      <c r="AR12" s="8">
        <f t="shared" si="18"/>
        <v>463.22</v>
      </c>
      <c r="AW12" s="199">
        <v>23.39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23.39</v>
      </c>
      <c r="BD12" s="199">
        <v>23.39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23.39</v>
      </c>
      <c r="BL12" s="8">
        <f t="shared" si="21"/>
        <v>0</v>
      </c>
      <c r="BM12" s="8">
        <f t="shared" si="22"/>
        <v>0</v>
      </c>
      <c r="BN12" s="8">
        <f t="shared" si="23"/>
        <v>23.39</v>
      </c>
      <c r="BO12" s="8">
        <f t="shared" si="24"/>
        <v>23.39</v>
      </c>
      <c r="BP12" s="139">
        <f t="shared" si="25"/>
        <v>-23.39</v>
      </c>
      <c r="BQ12" s="139">
        <f t="shared" si="26"/>
        <v>-23.39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320</v>
      </c>
      <c r="G13" s="16">
        <f>'[3]20'!G15</f>
        <v>420</v>
      </c>
      <c r="H13" s="17">
        <f t="shared" si="27"/>
        <v>1060</v>
      </c>
      <c r="I13" s="15">
        <f>'[3]20'!J15</f>
        <v>320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190</v>
      </c>
      <c r="N13" s="16">
        <f>'[3]20'!O15</f>
        <v>0</v>
      </c>
      <c r="O13" s="17">
        <f t="shared" si="28"/>
        <v>510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190</v>
      </c>
      <c r="V13" s="16">
        <f t="shared" si="0"/>
        <v>0</v>
      </c>
      <c r="W13" s="17">
        <f t="shared" si="30"/>
        <v>510</v>
      </c>
      <c r="X13" s="8">
        <f t="shared" si="4"/>
        <v>23.39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23.39</v>
      </c>
      <c r="AE13" s="8">
        <f t="shared" si="11"/>
        <v>23.39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23.39</v>
      </c>
      <c r="AL13" s="8">
        <f t="shared" si="3"/>
        <v>273.22000000000003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190</v>
      </c>
      <c r="AQ13" s="8">
        <f t="shared" si="3"/>
        <v>0</v>
      </c>
      <c r="AR13" s="8">
        <f t="shared" si="18"/>
        <v>463.22</v>
      </c>
      <c r="AW13" s="199">
        <v>23.39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23.39</v>
      </c>
      <c r="BD13" s="199">
        <v>23.39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23.39</v>
      </c>
      <c r="BL13" s="8">
        <f t="shared" si="21"/>
        <v>0</v>
      </c>
      <c r="BM13" s="8">
        <f t="shared" si="22"/>
        <v>0</v>
      </c>
      <c r="BN13" s="8">
        <f t="shared" si="23"/>
        <v>23.39</v>
      </c>
      <c r="BO13" s="8">
        <f t="shared" si="24"/>
        <v>23.39</v>
      </c>
      <c r="BP13" s="139">
        <f t="shared" si="25"/>
        <v>-23.39</v>
      </c>
      <c r="BQ13" s="139">
        <f t="shared" si="26"/>
        <v>-23.39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320</v>
      </c>
      <c r="G14" s="16">
        <f>'[3]20'!G16</f>
        <v>420</v>
      </c>
      <c r="H14" s="17">
        <f t="shared" si="27"/>
        <v>1060</v>
      </c>
      <c r="I14" s="15">
        <f>'[3]20'!J16</f>
        <v>320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190</v>
      </c>
      <c r="N14" s="16">
        <f>'[3]20'!O16</f>
        <v>0</v>
      </c>
      <c r="O14" s="17">
        <f t="shared" si="28"/>
        <v>510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190</v>
      </c>
      <c r="V14" s="16">
        <f t="shared" si="0"/>
        <v>0</v>
      </c>
      <c r="W14" s="17">
        <f t="shared" si="30"/>
        <v>510</v>
      </c>
      <c r="X14" s="8">
        <f t="shared" si="4"/>
        <v>23.39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23.39</v>
      </c>
      <c r="AE14" s="8">
        <f t="shared" si="11"/>
        <v>23.39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23.39</v>
      </c>
      <c r="AL14" s="8">
        <f t="shared" si="3"/>
        <v>273.22000000000003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190</v>
      </c>
      <c r="AQ14" s="8">
        <f t="shared" si="3"/>
        <v>0</v>
      </c>
      <c r="AR14" s="8">
        <f t="shared" si="18"/>
        <v>463.22</v>
      </c>
      <c r="AW14" s="199">
        <v>23.39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23.39</v>
      </c>
      <c r="BD14" s="199">
        <v>23.39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23.39</v>
      </c>
      <c r="BL14" s="8">
        <f t="shared" si="21"/>
        <v>0</v>
      </c>
      <c r="BM14" s="8">
        <f t="shared" si="22"/>
        <v>0</v>
      </c>
      <c r="BN14" s="8">
        <f t="shared" si="23"/>
        <v>23.39</v>
      </c>
      <c r="BO14" s="8">
        <f t="shared" si="24"/>
        <v>23.39</v>
      </c>
      <c r="BP14" s="139">
        <f t="shared" si="25"/>
        <v>-23.39</v>
      </c>
      <c r="BQ14" s="139">
        <f t="shared" si="26"/>
        <v>-23.39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320</v>
      </c>
      <c r="G15" s="16">
        <f>'[3]20'!G17</f>
        <v>420</v>
      </c>
      <c r="H15" s="17">
        <f t="shared" si="27"/>
        <v>1060</v>
      </c>
      <c r="I15" s="15">
        <f>'[3]20'!J17</f>
        <v>320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190</v>
      </c>
      <c r="N15" s="16">
        <f>'[3]20'!O17</f>
        <v>0</v>
      </c>
      <c r="O15" s="17">
        <f t="shared" si="28"/>
        <v>510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190</v>
      </c>
      <c r="V15" s="16">
        <f t="shared" si="0"/>
        <v>0</v>
      </c>
      <c r="W15" s="17">
        <f t="shared" si="30"/>
        <v>510</v>
      </c>
      <c r="X15" s="8">
        <f t="shared" si="4"/>
        <v>23.39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23.39</v>
      </c>
      <c r="AE15" s="8">
        <f t="shared" si="11"/>
        <v>23.39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23.39</v>
      </c>
      <c r="AL15" s="8">
        <f t="shared" si="3"/>
        <v>273.22000000000003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190</v>
      </c>
      <c r="AQ15" s="8">
        <f t="shared" si="3"/>
        <v>0</v>
      </c>
      <c r="AR15" s="8">
        <f t="shared" si="18"/>
        <v>463.22</v>
      </c>
      <c r="AW15" s="199">
        <v>23.39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23.39</v>
      </c>
      <c r="BD15" s="199">
        <v>23.39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23.39</v>
      </c>
      <c r="BL15" s="8">
        <f t="shared" si="21"/>
        <v>0</v>
      </c>
      <c r="BM15" s="8">
        <f t="shared" si="22"/>
        <v>0</v>
      </c>
      <c r="BN15" s="8">
        <f t="shared" si="23"/>
        <v>23.39</v>
      </c>
      <c r="BO15" s="8">
        <f t="shared" si="24"/>
        <v>23.39</v>
      </c>
      <c r="BP15" s="139">
        <f t="shared" si="25"/>
        <v>-23.39</v>
      </c>
      <c r="BQ15" s="139">
        <f t="shared" si="26"/>
        <v>-23.39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320</v>
      </c>
      <c r="G16" s="16">
        <f>'[3]20'!G18</f>
        <v>420</v>
      </c>
      <c r="H16" s="17">
        <f t="shared" si="27"/>
        <v>1060</v>
      </c>
      <c r="I16" s="15">
        <f>'[3]20'!J18</f>
        <v>320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190</v>
      </c>
      <c r="N16" s="16">
        <f>'[3]20'!O18</f>
        <v>0</v>
      </c>
      <c r="O16" s="17">
        <f t="shared" si="28"/>
        <v>510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190</v>
      </c>
      <c r="V16" s="16">
        <f t="shared" si="0"/>
        <v>0</v>
      </c>
      <c r="W16" s="17">
        <f t="shared" si="30"/>
        <v>510</v>
      </c>
      <c r="X16" s="8">
        <f t="shared" si="4"/>
        <v>23.39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23.39</v>
      </c>
      <c r="AE16" s="8">
        <f t="shared" si="11"/>
        <v>23.39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23.39</v>
      </c>
      <c r="AL16" s="8">
        <f t="shared" si="3"/>
        <v>273.22000000000003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190</v>
      </c>
      <c r="AQ16" s="8">
        <f t="shared" si="3"/>
        <v>0</v>
      </c>
      <c r="AR16" s="8">
        <f t="shared" si="18"/>
        <v>463.22</v>
      </c>
      <c r="AW16" s="199">
        <v>23.39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23.39</v>
      </c>
      <c r="BD16" s="199">
        <v>23.39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23.39</v>
      </c>
      <c r="BL16" s="8">
        <f t="shared" si="21"/>
        <v>0</v>
      </c>
      <c r="BM16" s="8">
        <f t="shared" si="22"/>
        <v>0</v>
      </c>
      <c r="BN16" s="8">
        <f t="shared" si="23"/>
        <v>23.39</v>
      </c>
      <c r="BO16" s="8">
        <f t="shared" si="24"/>
        <v>23.39</v>
      </c>
      <c r="BP16" s="139">
        <f t="shared" si="25"/>
        <v>-23.39</v>
      </c>
      <c r="BQ16" s="139">
        <f t="shared" si="26"/>
        <v>-23.39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320</v>
      </c>
      <c r="G17" s="16">
        <f>'[3]20'!G19</f>
        <v>420</v>
      </c>
      <c r="H17" s="17">
        <f t="shared" si="27"/>
        <v>1060</v>
      </c>
      <c r="I17" s="15">
        <f>'[3]20'!J19</f>
        <v>320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190</v>
      </c>
      <c r="N17" s="16">
        <f>'[3]20'!O19</f>
        <v>0</v>
      </c>
      <c r="O17" s="17">
        <f t="shared" si="28"/>
        <v>510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190</v>
      </c>
      <c r="V17" s="16">
        <f t="shared" si="0"/>
        <v>0</v>
      </c>
      <c r="W17" s="17">
        <f t="shared" si="30"/>
        <v>510</v>
      </c>
      <c r="X17" s="8">
        <f t="shared" si="4"/>
        <v>23.39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23.39</v>
      </c>
      <c r="AE17" s="8">
        <f t="shared" si="11"/>
        <v>23.39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23.39</v>
      </c>
      <c r="AL17" s="8">
        <f t="shared" si="3"/>
        <v>273.22000000000003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190</v>
      </c>
      <c r="AQ17" s="8">
        <f t="shared" si="3"/>
        <v>0</v>
      </c>
      <c r="AR17" s="8">
        <f t="shared" si="18"/>
        <v>463.22</v>
      </c>
      <c r="AW17" s="199">
        <v>23.39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23.39</v>
      </c>
      <c r="BD17" s="199">
        <v>23.39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23.39</v>
      </c>
      <c r="BL17" s="8">
        <f t="shared" si="21"/>
        <v>0</v>
      </c>
      <c r="BM17" s="8">
        <f t="shared" si="22"/>
        <v>0</v>
      </c>
      <c r="BN17" s="8">
        <f t="shared" si="23"/>
        <v>23.39</v>
      </c>
      <c r="BO17" s="8">
        <f t="shared" si="24"/>
        <v>23.39</v>
      </c>
      <c r="BP17" s="139">
        <f t="shared" si="25"/>
        <v>-23.39</v>
      </c>
      <c r="BQ17" s="139">
        <f t="shared" si="26"/>
        <v>-23.39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320</v>
      </c>
      <c r="G18" s="16">
        <f>'[3]20'!G20</f>
        <v>420</v>
      </c>
      <c r="H18" s="17">
        <f t="shared" si="27"/>
        <v>1060</v>
      </c>
      <c r="I18" s="15">
        <f>'[3]20'!J20</f>
        <v>320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190</v>
      </c>
      <c r="N18" s="16">
        <f>'[3]20'!O20</f>
        <v>0</v>
      </c>
      <c r="O18" s="17">
        <f t="shared" si="28"/>
        <v>510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190</v>
      </c>
      <c r="V18" s="16">
        <f t="shared" si="0"/>
        <v>0</v>
      </c>
      <c r="W18" s="17">
        <f t="shared" si="30"/>
        <v>510</v>
      </c>
      <c r="X18" s="8">
        <f t="shared" si="4"/>
        <v>23.39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23.39</v>
      </c>
      <c r="AE18" s="8">
        <f t="shared" si="11"/>
        <v>23.39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23.39</v>
      </c>
      <c r="AL18" s="8">
        <f t="shared" si="3"/>
        <v>273.22000000000003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190</v>
      </c>
      <c r="AQ18" s="8">
        <f t="shared" si="3"/>
        <v>0</v>
      </c>
      <c r="AR18" s="8">
        <f t="shared" si="18"/>
        <v>463.22</v>
      </c>
      <c r="AW18" s="199">
        <v>23.39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23.39</v>
      </c>
      <c r="BD18" s="199">
        <v>23.39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23.39</v>
      </c>
      <c r="BL18" s="8">
        <f t="shared" si="21"/>
        <v>0</v>
      </c>
      <c r="BM18" s="8">
        <f t="shared" si="22"/>
        <v>0</v>
      </c>
      <c r="BN18" s="8">
        <f t="shared" si="23"/>
        <v>23.39</v>
      </c>
      <c r="BO18" s="8">
        <f t="shared" si="24"/>
        <v>23.39</v>
      </c>
      <c r="BP18" s="139">
        <f t="shared" si="25"/>
        <v>-23.39</v>
      </c>
      <c r="BQ18" s="139">
        <f t="shared" si="26"/>
        <v>-23.39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320</v>
      </c>
      <c r="G19" s="16">
        <f>'[3]20'!G21</f>
        <v>420</v>
      </c>
      <c r="H19" s="17">
        <f t="shared" si="27"/>
        <v>1060</v>
      </c>
      <c r="I19" s="15">
        <f>'[3]20'!J21</f>
        <v>320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190</v>
      </c>
      <c r="N19" s="16">
        <f>'[3]20'!O21</f>
        <v>0</v>
      </c>
      <c r="O19" s="17">
        <f t="shared" si="28"/>
        <v>510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190</v>
      </c>
      <c r="V19" s="16">
        <f t="shared" si="29"/>
        <v>0</v>
      </c>
      <c r="W19" s="17">
        <f t="shared" si="30"/>
        <v>510</v>
      </c>
      <c r="X19" s="8">
        <f t="shared" si="4"/>
        <v>17.09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17.09</v>
      </c>
      <c r="AE19" s="8">
        <f t="shared" si="11"/>
        <v>17.09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17.09</v>
      </c>
      <c r="AL19" s="8">
        <f t="shared" ref="AL19:AQ61" si="31">Q19-X19-AE19</f>
        <v>285.82000000000005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190</v>
      </c>
      <c r="AQ19" s="8">
        <f t="shared" si="31"/>
        <v>0</v>
      </c>
      <c r="AR19" s="8">
        <f t="shared" si="18"/>
        <v>475.82000000000005</v>
      </c>
      <c r="AW19" s="199">
        <v>17.09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17.09</v>
      </c>
      <c r="BD19" s="199">
        <v>17.09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17.09</v>
      </c>
      <c r="BL19" s="8">
        <f t="shared" si="21"/>
        <v>0</v>
      </c>
      <c r="BM19" s="8">
        <f t="shared" si="22"/>
        <v>0</v>
      </c>
      <c r="BN19" s="8">
        <f t="shared" si="23"/>
        <v>17.09</v>
      </c>
      <c r="BO19" s="8">
        <f t="shared" si="24"/>
        <v>17.09</v>
      </c>
      <c r="BP19" s="139">
        <f t="shared" si="25"/>
        <v>-17.09</v>
      </c>
      <c r="BQ19" s="139">
        <f t="shared" si="26"/>
        <v>-17.09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320</v>
      </c>
      <c r="G20" s="16">
        <f>'[3]20'!G22</f>
        <v>420</v>
      </c>
      <c r="H20" s="17">
        <f t="shared" si="27"/>
        <v>1060</v>
      </c>
      <c r="I20" s="15">
        <f>'[3]20'!J22</f>
        <v>320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190</v>
      </c>
      <c r="N20" s="16">
        <f>'[3]20'!O22</f>
        <v>0</v>
      </c>
      <c r="O20" s="17">
        <f t="shared" si="28"/>
        <v>510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190</v>
      </c>
      <c r="V20" s="16">
        <f t="shared" si="29"/>
        <v>0</v>
      </c>
      <c r="W20" s="17">
        <f t="shared" si="30"/>
        <v>510</v>
      </c>
      <c r="X20" s="8">
        <f t="shared" si="4"/>
        <v>17.09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17.09</v>
      </c>
      <c r="AE20" s="8">
        <f t="shared" si="11"/>
        <v>17.09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17.09</v>
      </c>
      <c r="AL20" s="8">
        <f t="shared" si="31"/>
        <v>285.82000000000005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190</v>
      </c>
      <c r="AQ20" s="8">
        <f t="shared" si="31"/>
        <v>0</v>
      </c>
      <c r="AR20" s="8">
        <f t="shared" si="18"/>
        <v>475.82000000000005</v>
      </c>
      <c r="AW20" s="199">
        <v>17.09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17.09</v>
      </c>
      <c r="BD20" s="199">
        <v>17.09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17.09</v>
      </c>
      <c r="BL20" s="8">
        <f t="shared" si="21"/>
        <v>0</v>
      </c>
      <c r="BM20" s="8">
        <f t="shared" si="22"/>
        <v>0</v>
      </c>
      <c r="BN20" s="8">
        <f t="shared" si="23"/>
        <v>17.09</v>
      </c>
      <c r="BO20" s="8">
        <f t="shared" si="24"/>
        <v>17.09</v>
      </c>
      <c r="BP20" s="139">
        <f t="shared" si="25"/>
        <v>-17.09</v>
      </c>
      <c r="BQ20" s="139">
        <f t="shared" si="26"/>
        <v>-17.09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320</v>
      </c>
      <c r="G21" s="16">
        <f>'[3]20'!G23</f>
        <v>420</v>
      </c>
      <c r="H21" s="17">
        <f t="shared" si="27"/>
        <v>1060</v>
      </c>
      <c r="I21" s="15">
        <f>'[3]20'!J23</f>
        <v>320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190</v>
      </c>
      <c r="N21" s="16">
        <f>'[3]20'!O23</f>
        <v>0</v>
      </c>
      <c r="O21" s="17">
        <f t="shared" si="28"/>
        <v>510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190</v>
      </c>
      <c r="V21" s="16">
        <f t="shared" si="29"/>
        <v>0</v>
      </c>
      <c r="W21" s="17">
        <f t="shared" si="30"/>
        <v>510</v>
      </c>
      <c r="X21" s="8">
        <f t="shared" si="4"/>
        <v>17.09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17.09</v>
      </c>
      <c r="AE21" s="8">
        <f t="shared" si="11"/>
        <v>17.09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17.09</v>
      </c>
      <c r="AL21" s="8">
        <f t="shared" si="31"/>
        <v>285.82000000000005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190</v>
      </c>
      <c r="AQ21" s="8">
        <f t="shared" si="31"/>
        <v>0</v>
      </c>
      <c r="AR21" s="8">
        <f t="shared" si="18"/>
        <v>475.82000000000005</v>
      </c>
      <c r="AW21" s="199">
        <v>17.09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17.09</v>
      </c>
      <c r="BD21" s="199">
        <v>17.09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17.09</v>
      </c>
      <c r="BL21" s="8">
        <f t="shared" si="21"/>
        <v>0</v>
      </c>
      <c r="BM21" s="8">
        <f t="shared" si="22"/>
        <v>0</v>
      </c>
      <c r="BN21" s="8">
        <f t="shared" si="23"/>
        <v>17.09</v>
      </c>
      <c r="BO21" s="8">
        <f t="shared" si="24"/>
        <v>17.09</v>
      </c>
      <c r="BP21" s="139">
        <f t="shared" si="25"/>
        <v>-17.09</v>
      </c>
      <c r="BQ21" s="139">
        <f t="shared" si="26"/>
        <v>-17.09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320</v>
      </c>
      <c r="G22" s="16">
        <f>'[3]20'!G24</f>
        <v>420</v>
      </c>
      <c r="H22" s="17">
        <f t="shared" si="27"/>
        <v>1060</v>
      </c>
      <c r="I22" s="15">
        <f>'[3]20'!J24</f>
        <v>320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190</v>
      </c>
      <c r="N22" s="16">
        <f>'[3]20'!O24</f>
        <v>0</v>
      </c>
      <c r="O22" s="17">
        <f t="shared" si="28"/>
        <v>510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190</v>
      </c>
      <c r="V22" s="16">
        <f t="shared" si="29"/>
        <v>0</v>
      </c>
      <c r="W22" s="17">
        <f t="shared" si="30"/>
        <v>510</v>
      </c>
      <c r="X22" s="8">
        <f t="shared" si="4"/>
        <v>17.09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17.09</v>
      </c>
      <c r="AE22" s="8">
        <f t="shared" si="11"/>
        <v>17.09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17.09</v>
      </c>
      <c r="AL22" s="8">
        <f t="shared" si="31"/>
        <v>285.82000000000005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190</v>
      </c>
      <c r="AQ22" s="8">
        <f t="shared" si="31"/>
        <v>0</v>
      </c>
      <c r="AR22" s="8">
        <f t="shared" si="18"/>
        <v>475.82000000000005</v>
      </c>
      <c r="AW22" s="199">
        <v>17.09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17.09</v>
      </c>
      <c r="BD22" s="199">
        <v>17.09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17.09</v>
      </c>
      <c r="BL22" s="8">
        <f t="shared" si="21"/>
        <v>0</v>
      </c>
      <c r="BM22" s="8">
        <f t="shared" si="22"/>
        <v>0</v>
      </c>
      <c r="BN22" s="8">
        <f t="shared" si="23"/>
        <v>17.09</v>
      </c>
      <c r="BO22" s="8">
        <f t="shared" si="24"/>
        <v>17.09</v>
      </c>
      <c r="BP22" s="139">
        <f t="shared" si="25"/>
        <v>-17.09</v>
      </c>
      <c r="BQ22" s="139">
        <f t="shared" si="26"/>
        <v>-17.09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320</v>
      </c>
      <c r="G23" s="16">
        <f>'[3]20'!G25</f>
        <v>420</v>
      </c>
      <c r="H23" s="17">
        <f t="shared" si="27"/>
        <v>1060</v>
      </c>
      <c r="I23" s="15">
        <f>'[3]20'!J25</f>
        <v>320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190</v>
      </c>
      <c r="N23" s="16">
        <f>'[3]20'!O25</f>
        <v>0</v>
      </c>
      <c r="O23" s="17">
        <f t="shared" si="28"/>
        <v>510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190</v>
      </c>
      <c r="V23" s="16">
        <f t="shared" si="29"/>
        <v>0</v>
      </c>
      <c r="W23" s="17">
        <f t="shared" si="30"/>
        <v>510</v>
      </c>
      <c r="X23" s="8">
        <f t="shared" si="4"/>
        <v>17.09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17.09</v>
      </c>
      <c r="AE23" s="8">
        <f t="shared" si="11"/>
        <v>17.09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17.09</v>
      </c>
      <c r="AL23" s="8">
        <f t="shared" si="31"/>
        <v>285.82000000000005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190</v>
      </c>
      <c r="AQ23" s="8">
        <f t="shared" si="31"/>
        <v>0</v>
      </c>
      <c r="AR23" s="8">
        <f t="shared" si="18"/>
        <v>475.82000000000005</v>
      </c>
      <c r="AW23" s="199">
        <v>17.09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17.09</v>
      </c>
      <c r="BD23" s="199">
        <v>17.09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17.09</v>
      </c>
      <c r="BL23" s="8">
        <f t="shared" si="21"/>
        <v>0</v>
      </c>
      <c r="BM23" s="8">
        <f t="shared" si="22"/>
        <v>0</v>
      </c>
      <c r="BN23" s="8">
        <f t="shared" si="23"/>
        <v>17.09</v>
      </c>
      <c r="BO23" s="8">
        <f t="shared" si="24"/>
        <v>17.09</v>
      </c>
      <c r="BP23" s="139">
        <f t="shared" si="25"/>
        <v>-17.09</v>
      </c>
      <c r="BQ23" s="139">
        <f t="shared" si="26"/>
        <v>-17.09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320</v>
      </c>
      <c r="G24" s="16">
        <f>'[3]20'!G26</f>
        <v>420</v>
      </c>
      <c r="H24" s="17">
        <f t="shared" si="27"/>
        <v>1060</v>
      </c>
      <c r="I24" s="15">
        <f>'[3]20'!J26</f>
        <v>320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190</v>
      </c>
      <c r="N24" s="16">
        <f>'[3]20'!O26</f>
        <v>0</v>
      </c>
      <c r="O24" s="17">
        <f t="shared" si="28"/>
        <v>510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190</v>
      </c>
      <c r="V24" s="16">
        <f t="shared" si="29"/>
        <v>0</v>
      </c>
      <c r="W24" s="17">
        <f t="shared" si="30"/>
        <v>510</v>
      </c>
      <c r="X24" s="8">
        <f t="shared" si="4"/>
        <v>17.09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17.09</v>
      </c>
      <c r="AE24" s="8">
        <f t="shared" si="11"/>
        <v>17.09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17.09</v>
      </c>
      <c r="AL24" s="8">
        <f t="shared" si="31"/>
        <v>285.82000000000005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190</v>
      </c>
      <c r="AQ24" s="8">
        <f t="shared" si="31"/>
        <v>0</v>
      </c>
      <c r="AR24" s="8">
        <f t="shared" si="18"/>
        <v>475.82000000000005</v>
      </c>
      <c r="AW24" s="199">
        <v>17.09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17.09</v>
      </c>
      <c r="BD24" s="199">
        <v>17.09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17.09</v>
      </c>
      <c r="BL24" s="8">
        <f t="shared" si="21"/>
        <v>0</v>
      </c>
      <c r="BM24" s="8">
        <f t="shared" si="22"/>
        <v>0</v>
      </c>
      <c r="BN24" s="8">
        <f t="shared" si="23"/>
        <v>17.09</v>
      </c>
      <c r="BO24" s="8">
        <f t="shared" si="24"/>
        <v>17.09</v>
      </c>
      <c r="BP24" s="139">
        <f t="shared" si="25"/>
        <v>-17.09</v>
      </c>
      <c r="BQ24" s="139">
        <f t="shared" si="26"/>
        <v>-17.09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320</v>
      </c>
      <c r="G25" s="16">
        <f>'[3]20'!G27</f>
        <v>420</v>
      </c>
      <c r="H25" s="17">
        <f t="shared" si="27"/>
        <v>1060</v>
      </c>
      <c r="I25" s="15">
        <f>'[3]20'!J27</f>
        <v>320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190</v>
      </c>
      <c r="N25" s="16">
        <f>'[3]20'!O27</f>
        <v>0</v>
      </c>
      <c r="O25" s="17">
        <f t="shared" si="28"/>
        <v>510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190</v>
      </c>
      <c r="V25" s="16">
        <f t="shared" si="29"/>
        <v>0</v>
      </c>
      <c r="W25" s="17">
        <f t="shared" si="30"/>
        <v>510</v>
      </c>
      <c r="X25" s="8">
        <f t="shared" si="4"/>
        <v>17.09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17.09</v>
      </c>
      <c r="AE25" s="8">
        <f t="shared" si="11"/>
        <v>17.09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17.09</v>
      </c>
      <c r="AL25" s="8">
        <f t="shared" si="31"/>
        <v>285.82000000000005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190</v>
      </c>
      <c r="AQ25" s="8">
        <f t="shared" si="31"/>
        <v>0</v>
      </c>
      <c r="AR25" s="8">
        <f t="shared" si="18"/>
        <v>475.82000000000005</v>
      </c>
      <c r="AW25" s="199">
        <v>17.09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17.09</v>
      </c>
      <c r="BD25" s="199">
        <v>17.09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17.09</v>
      </c>
      <c r="BL25" s="8">
        <f t="shared" si="21"/>
        <v>0</v>
      </c>
      <c r="BM25" s="8">
        <f t="shared" si="22"/>
        <v>0</v>
      </c>
      <c r="BN25" s="8">
        <f t="shared" si="23"/>
        <v>17.09</v>
      </c>
      <c r="BO25" s="8">
        <f t="shared" si="24"/>
        <v>17.09</v>
      </c>
      <c r="BP25" s="139">
        <f t="shared" si="25"/>
        <v>-17.09</v>
      </c>
      <c r="BQ25" s="139">
        <f t="shared" si="26"/>
        <v>-17.09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320</v>
      </c>
      <c r="G26" s="16">
        <f>'[3]20'!G28</f>
        <v>420</v>
      </c>
      <c r="H26" s="17">
        <f t="shared" si="27"/>
        <v>1060</v>
      </c>
      <c r="I26" s="15">
        <f>'[3]20'!J28</f>
        <v>320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190</v>
      </c>
      <c r="N26" s="16">
        <f>'[3]20'!O28</f>
        <v>0</v>
      </c>
      <c r="O26" s="17">
        <f t="shared" si="28"/>
        <v>510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190</v>
      </c>
      <c r="V26" s="16">
        <f t="shared" si="29"/>
        <v>0</v>
      </c>
      <c r="W26" s="17">
        <f t="shared" si="30"/>
        <v>510</v>
      </c>
      <c r="X26" s="8">
        <f t="shared" si="4"/>
        <v>17.09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17.09</v>
      </c>
      <c r="AE26" s="8">
        <f t="shared" si="11"/>
        <v>17.09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17.09</v>
      </c>
      <c r="AL26" s="8">
        <f t="shared" si="31"/>
        <v>285.82000000000005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190</v>
      </c>
      <c r="AQ26" s="8">
        <f t="shared" si="31"/>
        <v>0</v>
      </c>
      <c r="AR26" s="8">
        <f t="shared" si="18"/>
        <v>475.82000000000005</v>
      </c>
      <c r="AW26" s="199">
        <v>17.09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17.09</v>
      </c>
      <c r="BD26" s="199">
        <v>17.09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17.09</v>
      </c>
      <c r="BL26" s="8">
        <f t="shared" si="21"/>
        <v>0</v>
      </c>
      <c r="BM26" s="8">
        <f t="shared" si="22"/>
        <v>0</v>
      </c>
      <c r="BN26" s="8">
        <f t="shared" si="23"/>
        <v>17.09</v>
      </c>
      <c r="BO26" s="8">
        <f t="shared" si="24"/>
        <v>17.09</v>
      </c>
      <c r="BP26" s="139">
        <f t="shared" si="25"/>
        <v>-17.09</v>
      </c>
      <c r="BQ26" s="139">
        <f t="shared" si="26"/>
        <v>-17.09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320</v>
      </c>
      <c r="G27" s="16">
        <f>'[3]20'!G29</f>
        <v>420</v>
      </c>
      <c r="H27" s="17">
        <f t="shared" si="27"/>
        <v>1060</v>
      </c>
      <c r="I27" s="15">
        <f>'[3]20'!J29</f>
        <v>320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190</v>
      </c>
      <c r="N27" s="16">
        <f>'[3]20'!O29</f>
        <v>0</v>
      </c>
      <c r="O27" s="17">
        <f t="shared" si="28"/>
        <v>510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190</v>
      </c>
      <c r="V27" s="16">
        <f t="shared" si="29"/>
        <v>0</v>
      </c>
      <c r="W27" s="17">
        <f t="shared" si="30"/>
        <v>510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2.1800000000000002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2.1800000000000002</v>
      </c>
      <c r="AL27" s="8">
        <f t="shared" si="31"/>
        <v>285.82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190</v>
      </c>
      <c r="AQ27" s="8">
        <f t="shared" si="31"/>
        <v>0</v>
      </c>
      <c r="AR27" s="8">
        <f t="shared" si="18"/>
        <v>475.82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2.1800000000000002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2.1800000000000002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2.1800000000000002</v>
      </c>
      <c r="BP27" s="139">
        <f t="shared" si="25"/>
        <v>-32</v>
      </c>
      <c r="BQ27" s="139">
        <f t="shared" si="26"/>
        <v>-2.1800000000000002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320</v>
      </c>
      <c r="G28" s="16">
        <f>'[3]20'!G30</f>
        <v>420</v>
      </c>
      <c r="H28" s="17">
        <f t="shared" si="27"/>
        <v>1060</v>
      </c>
      <c r="I28" s="15">
        <f>'[3]20'!J30</f>
        <v>320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190</v>
      </c>
      <c r="N28" s="16">
        <f>'[3]20'!O30</f>
        <v>0</v>
      </c>
      <c r="O28" s="17">
        <f t="shared" si="28"/>
        <v>510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190</v>
      </c>
      <c r="V28" s="16">
        <f t="shared" si="29"/>
        <v>0</v>
      </c>
      <c r="W28" s="17">
        <f t="shared" si="30"/>
        <v>510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2.1800000000000002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2.1800000000000002</v>
      </c>
      <c r="AL28" s="8">
        <f t="shared" si="31"/>
        <v>285.82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190</v>
      </c>
      <c r="AQ28" s="8">
        <f t="shared" si="31"/>
        <v>0</v>
      </c>
      <c r="AR28" s="8">
        <f t="shared" si="18"/>
        <v>475.82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2.1800000000000002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2.1800000000000002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2.1800000000000002</v>
      </c>
      <c r="BP28" s="139">
        <f t="shared" si="25"/>
        <v>-32</v>
      </c>
      <c r="BQ28" s="139">
        <f t="shared" si="26"/>
        <v>-2.1800000000000002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320</v>
      </c>
      <c r="G29" s="16">
        <f>'[3]20'!G31</f>
        <v>420</v>
      </c>
      <c r="H29" s="17">
        <f t="shared" si="27"/>
        <v>1060</v>
      </c>
      <c r="I29" s="15">
        <f>'[3]20'!J31</f>
        <v>320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190</v>
      </c>
      <c r="N29" s="16">
        <f>'[3]20'!O31</f>
        <v>0</v>
      </c>
      <c r="O29" s="17">
        <f t="shared" si="28"/>
        <v>510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190</v>
      </c>
      <c r="V29" s="16">
        <f t="shared" si="29"/>
        <v>0</v>
      </c>
      <c r="W29" s="17">
        <f t="shared" si="30"/>
        <v>510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2.1800000000000002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2.1800000000000002</v>
      </c>
      <c r="AL29" s="8">
        <f t="shared" si="31"/>
        <v>285.82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190</v>
      </c>
      <c r="AQ29" s="8">
        <f t="shared" si="31"/>
        <v>0</v>
      </c>
      <c r="AR29" s="8">
        <f t="shared" si="18"/>
        <v>475.82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2.1800000000000002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2.1800000000000002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2.1800000000000002</v>
      </c>
      <c r="BP29" s="139">
        <f t="shared" si="25"/>
        <v>-32</v>
      </c>
      <c r="BQ29" s="139">
        <f t="shared" si="26"/>
        <v>-2.1800000000000002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320</v>
      </c>
      <c r="G30" s="16">
        <f>'[3]20'!G32</f>
        <v>420</v>
      </c>
      <c r="H30" s="17">
        <f t="shared" si="27"/>
        <v>1060</v>
      </c>
      <c r="I30" s="15">
        <f>'[3]20'!J32</f>
        <v>320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190</v>
      </c>
      <c r="N30" s="16">
        <f>'[3]20'!O32</f>
        <v>0</v>
      </c>
      <c r="O30" s="17">
        <f t="shared" si="28"/>
        <v>510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190</v>
      </c>
      <c r="V30" s="16">
        <f t="shared" si="29"/>
        <v>0</v>
      </c>
      <c r="W30" s="17">
        <f t="shared" si="30"/>
        <v>510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2.1800000000000002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2.1800000000000002</v>
      </c>
      <c r="AL30" s="8">
        <f t="shared" si="31"/>
        <v>285.82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190</v>
      </c>
      <c r="AQ30" s="8">
        <f t="shared" si="31"/>
        <v>0</v>
      </c>
      <c r="AR30" s="8">
        <f t="shared" si="18"/>
        <v>475.82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2.1800000000000002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2.1800000000000002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2.1800000000000002</v>
      </c>
      <c r="BP30" s="139">
        <f t="shared" si="25"/>
        <v>-32</v>
      </c>
      <c r="BQ30" s="139">
        <f t="shared" si="26"/>
        <v>-2.1800000000000002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320</v>
      </c>
      <c r="G31" s="16">
        <f>'[3]20'!G33</f>
        <v>420</v>
      </c>
      <c r="H31" s="17">
        <f t="shared" si="27"/>
        <v>1060</v>
      </c>
      <c r="I31" s="15">
        <f>'[3]20'!J33</f>
        <v>320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190</v>
      </c>
      <c r="N31" s="16">
        <f>'[3]20'!O33</f>
        <v>0</v>
      </c>
      <c r="O31" s="17">
        <f t="shared" si="28"/>
        <v>510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190</v>
      </c>
      <c r="V31" s="16">
        <f t="shared" si="29"/>
        <v>0</v>
      </c>
      <c r="W31" s="17">
        <f t="shared" si="30"/>
        <v>510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2.1800000000000002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2.1800000000000002</v>
      </c>
      <c r="AL31" s="8">
        <f t="shared" si="31"/>
        <v>285.82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190</v>
      </c>
      <c r="AQ31" s="8">
        <f t="shared" si="31"/>
        <v>0</v>
      </c>
      <c r="AR31" s="8">
        <f t="shared" si="18"/>
        <v>475.82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2.1800000000000002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2.1800000000000002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2.1800000000000002</v>
      </c>
      <c r="BP31" s="139">
        <f t="shared" si="25"/>
        <v>-32</v>
      </c>
      <c r="BQ31" s="139">
        <f t="shared" si="26"/>
        <v>-2.1800000000000002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320</v>
      </c>
      <c r="G32" s="16">
        <f>'[3]20'!G34</f>
        <v>420</v>
      </c>
      <c r="H32" s="17">
        <f t="shared" si="27"/>
        <v>1060</v>
      </c>
      <c r="I32" s="15">
        <f>'[3]20'!J34</f>
        <v>320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190</v>
      </c>
      <c r="N32" s="16">
        <f>'[3]20'!O34</f>
        <v>0</v>
      </c>
      <c r="O32" s="17">
        <f t="shared" si="28"/>
        <v>510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190</v>
      </c>
      <c r="V32" s="16">
        <f t="shared" si="29"/>
        <v>0</v>
      </c>
      <c r="W32" s="17">
        <f t="shared" si="30"/>
        <v>510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2.1800000000000002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2.1800000000000002</v>
      </c>
      <c r="AL32" s="8">
        <f t="shared" si="31"/>
        <v>285.82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190</v>
      </c>
      <c r="AQ32" s="8">
        <f t="shared" si="31"/>
        <v>0</v>
      </c>
      <c r="AR32" s="8">
        <f t="shared" si="18"/>
        <v>475.82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2.1800000000000002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2.1800000000000002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2.1800000000000002</v>
      </c>
      <c r="BP32" s="139">
        <f t="shared" si="25"/>
        <v>-32</v>
      </c>
      <c r="BQ32" s="139">
        <f t="shared" si="26"/>
        <v>-2.1800000000000002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320</v>
      </c>
      <c r="G33" s="16">
        <f>'[3]20'!G35</f>
        <v>420</v>
      </c>
      <c r="H33" s="17">
        <f t="shared" si="27"/>
        <v>1060</v>
      </c>
      <c r="I33" s="15">
        <f>'[3]20'!J35</f>
        <v>320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190</v>
      </c>
      <c r="N33" s="16">
        <f>'[3]20'!O35</f>
        <v>0</v>
      </c>
      <c r="O33" s="17">
        <f t="shared" si="28"/>
        <v>510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190</v>
      </c>
      <c r="V33" s="16">
        <f t="shared" si="29"/>
        <v>0</v>
      </c>
      <c r="W33" s="17">
        <f t="shared" si="30"/>
        <v>510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2.1800000000000002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2.1800000000000002</v>
      </c>
      <c r="AL33" s="8">
        <f t="shared" si="31"/>
        <v>285.82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190</v>
      </c>
      <c r="AQ33" s="8">
        <f t="shared" si="31"/>
        <v>0</v>
      </c>
      <c r="AR33" s="8">
        <f t="shared" si="18"/>
        <v>475.82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2.1800000000000002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2.1800000000000002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2.1800000000000002</v>
      </c>
      <c r="BP33" s="139">
        <f t="shared" si="25"/>
        <v>-32</v>
      </c>
      <c r="BQ33" s="139">
        <f t="shared" si="26"/>
        <v>-2.1800000000000002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320</v>
      </c>
      <c r="G34" s="16">
        <f>'[3]20'!G36</f>
        <v>420</v>
      </c>
      <c r="H34" s="17">
        <f t="shared" si="27"/>
        <v>1060</v>
      </c>
      <c r="I34" s="15">
        <f>'[3]20'!J36</f>
        <v>320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190</v>
      </c>
      <c r="N34" s="16">
        <f>'[3]20'!O36</f>
        <v>0</v>
      </c>
      <c r="O34" s="17">
        <f t="shared" si="28"/>
        <v>510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190</v>
      </c>
      <c r="V34" s="16">
        <f t="shared" si="29"/>
        <v>0</v>
      </c>
      <c r="W34" s="17">
        <f t="shared" si="30"/>
        <v>510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2.1800000000000002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2.1800000000000002</v>
      </c>
      <c r="AL34" s="8">
        <f t="shared" si="31"/>
        <v>285.82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190</v>
      </c>
      <c r="AQ34" s="8">
        <f t="shared" si="31"/>
        <v>0</v>
      </c>
      <c r="AR34" s="8">
        <f t="shared" si="18"/>
        <v>475.82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2.1800000000000002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2.1800000000000002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2.1800000000000002</v>
      </c>
      <c r="BP34" s="139">
        <f t="shared" si="25"/>
        <v>-32</v>
      </c>
      <c r="BQ34" s="139">
        <f t="shared" si="26"/>
        <v>-2.1800000000000002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320</v>
      </c>
      <c r="G35" s="16">
        <f>'[3]20'!G37</f>
        <v>420</v>
      </c>
      <c r="H35" s="17">
        <f t="shared" si="27"/>
        <v>1060</v>
      </c>
      <c r="I35" s="15">
        <f>'[3]20'!J37</f>
        <v>320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190</v>
      </c>
      <c r="N35" s="16">
        <f>'[3]20'!O37</f>
        <v>0</v>
      </c>
      <c r="O35" s="17">
        <f t="shared" si="28"/>
        <v>510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190</v>
      </c>
      <c r="V35" s="16">
        <f t="shared" si="29"/>
        <v>0</v>
      </c>
      <c r="W35" s="17">
        <f t="shared" si="30"/>
        <v>510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2.1800000000000002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2.1800000000000002</v>
      </c>
      <c r="AL35" s="8">
        <f t="shared" si="31"/>
        <v>285.82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190</v>
      </c>
      <c r="AQ35" s="8">
        <f t="shared" si="31"/>
        <v>0</v>
      </c>
      <c r="AR35" s="8">
        <f t="shared" si="18"/>
        <v>475.82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2.1800000000000002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2.1800000000000002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2.1800000000000002</v>
      </c>
      <c r="BP35" s="139">
        <f t="shared" si="25"/>
        <v>-32</v>
      </c>
      <c r="BQ35" s="139">
        <f t="shared" si="26"/>
        <v>-2.1800000000000002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320</v>
      </c>
      <c r="G36" s="16">
        <f>'[3]20'!G38</f>
        <v>420</v>
      </c>
      <c r="H36" s="17">
        <f t="shared" si="27"/>
        <v>1060</v>
      </c>
      <c r="I36" s="15">
        <f>'[3]20'!J38</f>
        <v>320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190</v>
      </c>
      <c r="N36" s="16">
        <f>'[3]20'!O38</f>
        <v>0</v>
      </c>
      <c r="O36" s="17">
        <f t="shared" si="28"/>
        <v>510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190</v>
      </c>
      <c r="V36" s="16">
        <f t="shared" si="29"/>
        <v>0</v>
      </c>
      <c r="W36" s="17">
        <f t="shared" si="30"/>
        <v>510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2.1800000000000002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2.1800000000000002</v>
      </c>
      <c r="AL36" s="8">
        <f t="shared" si="31"/>
        <v>285.82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190</v>
      </c>
      <c r="AQ36" s="8">
        <f t="shared" si="31"/>
        <v>0</v>
      </c>
      <c r="AR36" s="8">
        <f t="shared" si="18"/>
        <v>475.82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2.1800000000000002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2.1800000000000002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2.1800000000000002</v>
      </c>
      <c r="BP36" s="139">
        <f t="shared" si="25"/>
        <v>-32</v>
      </c>
      <c r="BQ36" s="139">
        <f t="shared" si="26"/>
        <v>-2.1800000000000002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320</v>
      </c>
      <c r="G37" s="16">
        <f>'[3]20'!G39</f>
        <v>420</v>
      </c>
      <c r="H37" s="17">
        <f t="shared" si="27"/>
        <v>1060</v>
      </c>
      <c r="I37" s="15">
        <f>'[3]20'!J39</f>
        <v>320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190</v>
      </c>
      <c r="N37" s="16">
        <f>'[3]20'!O39</f>
        <v>0</v>
      </c>
      <c r="O37" s="17">
        <f t="shared" si="28"/>
        <v>510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190</v>
      </c>
      <c r="V37" s="16">
        <f t="shared" si="29"/>
        <v>0</v>
      </c>
      <c r="W37" s="17">
        <f t="shared" si="30"/>
        <v>510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2.1800000000000002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2.1800000000000002</v>
      </c>
      <c r="AL37" s="8">
        <f t="shared" si="31"/>
        <v>285.82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190</v>
      </c>
      <c r="AQ37" s="8">
        <f t="shared" si="31"/>
        <v>0</v>
      </c>
      <c r="AR37" s="8">
        <f t="shared" si="18"/>
        <v>475.82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2.1800000000000002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2.1800000000000002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2.1800000000000002</v>
      </c>
      <c r="BP37" s="139">
        <f t="shared" si="25"/>
        <v>-32</v>
      </c>
      <c r="BQ37" s="139">
        <f t="shared" si="26"/>
        <v>-2.1800000000000002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320</v>
      </c>
      <c r="G38" s="16">
        <f>'[3]20'!G40</f>
        <v>420</v>
      </c>
      <c r="H38" s="17">
        <f t="shared" si="27"/>
        <v>1060</v>
      </c>
      <c r="I38" s="15">
        <f>'[3]20'!J40</f>
        <v>320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150</v>
      </c>
      <c r="N38" s="16">
        <f>'[3]20'!O40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2.1800000000000002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2.1800000000000002</v>
      </c>
      <c r="AL38" s="8">
        <f t="shared" si="31"/>
        <v>285.82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435.82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2.1800000000000002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2.1800000000000002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2.1800000000000002</v>
      </c>
      <c r="BP38" s="139">
        <f t="shared" si="25"/>
        <v>-32</v>
      </c>
      <c r="BQ38" s="139">
        <f t="shared" si="26"/>
        <v>-2.1800000000000002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320</v>
      </c>
      <c r="G39" s="16">
        <f>'[3]20'!G41</f>
        <v>420</v>
      </c>
      <c r="H39" s="17">
        <f t="shared" si="27"/>
        <v>1060</v>
      </c>
      <c r="I39" s="15">
        <f>'[3]20'!J41</f>
        <v>320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150</v>
      </c>
      <c r="N39" s="16">
        <f>'[3]20'!O41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2.1800000000000002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2.1800000000000002</v>
      </c>
      <c r="AL39" s="8">
        <f t="shared" si="31"/>
        <v>285.82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435.82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2.1800000000000002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2.1800000000000002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2.1800000000000002</v>
      </c>
      <c r="BP39" s="139">
        <f t="shared" si="25"/>
        <v>-32</v>
      </c>
      <c r="BQ39" s="139">
        <f t="shared" si="26"/>
        <v>-2.1800000000000002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320</v>
      </c>
      <c r="G40" s="16">
        <f>'[3]20'!G42</f>
        <v>420</v>
      </c>
      <c r="H40" s="17">
        <f t="shared" si="27"/>
        <v>1060</v>
      </c>
      <c r="I40" s="15">
        <f>'[3]20'!J42</f>
        <v>320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150</v>
      </c>
      <c r="N40" s="16">
        <f>'[3]20'!O42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2.1800000000000002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2.1800000000000002</v>
      </c>
      <c r="AL40" s="8">
        <f t="shared" si="31"/>
        <v>285.82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435.82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2.1800000000000002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2.1800000000000002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2.1800000000000002</v>
      </c>
      <c r="BP40" s="139">
        <f t="shared" si="25"/>
        <v>-32</v>
      </c>
      <c r="BQ40" s="139">
        <f t="shared" si="26"/>
        <v>-2.1800000000000002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320</v>
      </c>
      <c r="G41" s="16">
        <f>'[3]20'!G43</f>
        <v>420</v>
      </c>
      <c r="H41" s="17">
        <f t="shared" si="27"/>
        <v>1060</v>
      </c>
      <c r="I41" s="15">
        <f>'[3]20'!J43</f>
        <v>320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150</v>
      </c>
      <c r="N41" s="16">
        <f>'[3]20'!O43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2.1800000000000002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2.1800000000000002</v>
      </c>
      <c r="AL41" s="8">
        <f t="shared" si="31"/>
        <v>285.82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435.82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2.1800000000000002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2.1800000000000002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2.1800000000000002</v>
      </c>
      <c r="BP41" s="139">
        <f t="shared" si="25"/>
        <v>-32</v>
      </c>
      <c r="BQ41" s="139">
        <f t="shared" si="26"/>
        <v>-2.1800000000000002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320</v>
      </c>
      <c r="G42" s="16">
        <f>'[3]20'!G44</f>
        <v>420</v>
      </c>
      <c r="H42" s="17">
        <f t="shared" si="27"/>
        <v>1060</v>
      </c>
      <c r="I42" s="15">
        <f>'[3]20'!J44</f>
        <v>320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150</v>
      </c>
      <c r="N42" s="16">
        <f>'[3]20'!O44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7.18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7.18</v>
      </c>
      <c r="AL42" s="8">
        <f t="shared" si="31"/>
        <v>280.82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430.82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7.18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7.18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7.18</v>
      </c>
      <c r="BP42" s="139">
        <f t="shared" si="25"/>
        <v>-32</v>
      </c>
      <c r="BQ42" s="139">
        <f t="shared" si="26"/>
        <v>-7.18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320</v>
      </c>
      <c r="G43" s="16">
        <f>'[3]20'!G45</f>
        <v>420</v>
      </c>
      <c r="H43" s="17">
        <f t="shared" si="27"/>
        <v>1060</v>
      </c>
      <c r="I43" s="15">
        <f>'[3]20'!J45</f>
        <v>320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150</v>
      </c>
      <c r="N43" s="16">
        <f>'[3]20'!O45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2.1800000000000002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2.1800000000000002</v>
      </c>
      <c r="AL43" s="8">
        <f t="shared" si="31"/>
        <v>285.82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435.82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2.1800000000000002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2.1800000000000002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2.1800000000000002</v>
      </c>
      <c r="BP43" s="139">
        <f t="shared" si="25"/>
        <v>-32</v>
      </c>
      <c r="BQ43" s="139">
        <f t="shared" si="26"/>
        <v>-2.1800000000000002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320</v>
      </c>
      <c r="G44" s="16">
        <f>'[3]20'!G46</f>
        <v>420</v>
      </c>
      <c r="H44" s="17">
        <f t="shared" si="27"/>
        <v>1060</v>
      </c>
      <c r="I44" s="15">
        <f>'[3]20'!J46</f>
        <v>320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150</v>
      </c>
      <c r="N44" s="16">
        <f>'[3]20'!O46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2.1800000000000002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2.1800000000000002</v>
      </c>
      <c r="AL44" s="8">
        <f t="shared" si="31"/>
        <v>285.82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435.82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2.1800000000000002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2.1800000000000002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2.1800000000000002</v>
      </c>
      <c r="BP44" s="139">
        <f t="shared" si="25"/>
        <v>-32</v>
      </c>
      <c r="BQ44" s="139">
        <f t="shared" si="26"/>
        <v>-2.1800000000000002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320</v>
      </c>
      <c r="G45" s="16">
        <f>'[3]20'!G47</f>
        <v>420</v>
      </c>
      <c r="H45" s="17">
        <f t="shared" si="27"/>
        <v>1060</v>
      </c>
      <c r="I45" s="15">
        <f>'[3]20'!J47</f>
        <v>320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150</v>
      </c>
      <c r="N45" s="16">
        <f>'[3]20'!O47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2.1800000000000002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2.1800000000000002</v>
      </c>
      <c r="AL45" s="8">
        <f t="shared" si="31"/>
        <v>285.82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435.82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2.1800000000000002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2.1800000000000002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2.1800000000000002</v>
      </c>
      <c r="BP45" s="139">
        <f t="shared" si="25"/>
        <v>-32</v>
      </c>
      <c r="BQ45" s="139">
        <f t="shared" si="26"/>
        <v>-2.1800000000000002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320</v>
      </c>
      <c r="G46" s="16">
        <f>'[3]20'!G48</f>
        <v>420</v>
      </c>
      <c r="H46" s="17">
        <f t="shared" si="27"/>
        <v>1060</v>
      </c>
      <c r="I46" s="15">
        <f>'[3]20'!J48</f>
        <v>320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150</v>
      </c>
      <c r="N46" s="16">
        <f>'[3]20'!O48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2.1800000000000002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2.1800000000000002</v>
      </c>
      <c r="AL46" s="8">
        <f t="shared" si="31"/>
        <v>285.82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435.82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2.1800000000000002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2.1800000000000002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2.1800000000000002</v>
      </c>
      <c r="BP46" s="139">
        <f t="shared" si="25"/>
        <v>-32</v>
      </c>
      <c r="BQ46" s="139">
        <f t="shared" si="26"/>
        <v>-2.1800000000000002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320</v>
      </c>
      <c r="G47" s="16">
        <f>'[3]20'!G49</f>
        <v>420</v>
      </c>
      <c r="H47" s="17">
        <f t="shared" si="27"/>
        <v>1060</v>
      </c>
      <c r="I47" s="15">
        <f>'[3]20'!J49</f>
        <v>320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150</v>
      </c>
      <c r="N47" s="16">
        <f>'[3]20'!O49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2.1800000000000002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2.1800000000000002</v>
      </c>
      <c r="AL47" s="8">
        <f t="shared" si="31"/>
        <v>285.82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435.82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2.1800000000000002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2.1800000000000002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2.1800000000000002</v>
      </c>
      <c r="BP47" s="139">
        <f t="shared" si="25"/>
        <v>-32</v>
      </c>
      <c r="BQ47" s="139">
        <f t="shared" si="26"/>
        <v>-2.1800000000000002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320</v>
      </c>
      <c r="G48" s="16">
        <f>'[3]20'!G50</f>
        <v>420</v>
      </c>
      <c r="H48" s="17">
        <f t="shared" si="27"/>
        <v>1060</v>
      </c>
      <c r="I48" s="15">
        <f>'[3]20'!J50</f>
        <v>320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150</v>
      </c>
      <c r="N48" s="16">
        <f>'[3]20'!O50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2.1800000000000002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2.1800000000000002</v>
      </c>
      <c r="AL48" s="8">
        <f t="shared" si="31"/>
        <v>285.82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435.82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2.1800000000000002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2.1800000000000002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2.1800000000000002</v>
      </c>
      <c r="BP48" s="139">
        <f t="shared" si="25"/>
        <v>-32</v>
      </c>
      <c r="BQ48" s="139">
        <f t="shared" si="26"/>
        <v>-2.1800000000000002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320</v>
      </c>
      <c r="G49" s="16">
        <f>'[3]20'!G51</f>
        <v>420</v>
      </c>
      <c r="H49" s="17">
        <f t="shared" si="27"/>
        <v>1060</v>
      </c>
      <c r="I49" s="15">
        <f>'[3]20'!J51</f>
        <v>320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150</v>
      </c>
      <c r="N49" s="16">
        <f>'[3]20'!O51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2.1800000000000002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2.1800000000000002</v>
      </c>
      <c r="AL49" s="8">
        <f t="shared" si="31"/>
        <v>285.82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435.82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2.1800000000000002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2.1800000000000002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2.1800000000000002</v>
      </c>
      <c r="BP49" s="139">
        <f t="shared" si="25"/>
        <v>-32</v>
      </c>
      <c r="BQ49" s="139">
        <f t="shared" si="26"/>
        <v>-2.1800000000000002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320</v>
      </c>
      <c r="G50" s="16">
        <f>'[3]20'!G52</f>
        <v>420</v>
      </c>
      <c r="H50" s="17">
        <f t="shared" si="27"/>
        <v>1060</v>
      </c>
      <c r="I50" s="15">
        <f>'[3]20'!J52</f>
        <v>320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150</v>
      </c>
      <c r="N50" s="16">
        <f>'[3]20'!O52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2.1800000000000002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2.1800000000000002</v>
      </c>
      <c r="AL50" s="8">
        <f t="shared" si="31"/>
        <v>285.82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435.82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2.1800000000000002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2.1800000000000002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2.1800000000000002</v>
      </c>
      <c r="BP50" s="139">
        <f t="shared" si="25"/>
        <v>-32</v>
      </c>
      <c r="BQ50" s="139">
        <f t="shared" si="26"/>
        <v>-2.1800000000000002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320</v>
      </c>
      <c r="G51" s="16">
        <f>'[3]20'!G53</f>
        <v>420</v>
      </c>
      <c r="H51" s="17">
        <f t="shared" si="27"/>
        <v>1060</v>
      </c>
      <c r="I51" s="15">
        <f>'[3]20'!J53</f>
        <v>320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154.51</v>
      </c>
      <c r="N51" s="16">
        <f>'[3]20'!O53</f>
        <v>0</v>
      </c>
      <c r="O51" s="17">
        <f t="shared" si="28"/>
        <v>474.51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154.51</v>
      </c>
      <c r="V51" s="16">
        <f t="shared" si="29"/>
        <v>0</v>
      </c>
      <c r="W51" s="17">
        <f t="shared" si="30"/>
        <v>474.51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2.1800000000000002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2.1800000000000002</v>
      </c>
      <c r="AL51" s="8">
        <f t="shared" si="31"/>
        <v>285.82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154.51</v>
      </c>
      <c r="AQ51" s="8">
        <f t="shared" si="31"/>
        <v>0</v>
      </c>
      <c r="AR51" s="8">
        <f t="shared" si="18"/>
        <v>440.33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2.1800000000000002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2.1800000000000002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2.1800000000000002</v>
      </c>
      <c r="BP51" s="139">
        <f t="shared" si="25"/>
        <v>-32</v>
      </c>
      <c r="BQ51" s="139">
        <f t="shared" si="26"/>
        <v>-2.1800000000000002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320</v>
      </c>
      <c r="G52" s="16">
        <f>'[3]20'!G54</f>
        <v>420</v>
      </c>
      <c r="H52" s="17">
        <f t="shared" si="27"/>
        <v>1060</v>
      </c>
      <c r="I52" s="15">
        <f>'[3]20'!J54</f>
        <v>320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154.51</v>
      </c>
      <c r="N52" s="16">
        <f>'[3]20'!O54</f>
        <v>0</v>
      </c>
      <c r="O52" s="17">
        <f t="shared" si="28"/>
        <v>474.51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154.51</v>
      </c>
      <c r="V52" s="16">
        <f t="shared" si="29"/>
        <v>0</v>
      </c>
      <c r="W52" s="17">
        <f t="shared" si="30"/>
        <v>474.51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2.1800000000000002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2.1800000000000002</v>
      </c>
      <c r="AL52" s="8">
        <f t="shared" si="31"/>
        <v>285.82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154.51</v>
      </c>
      <c r="AQ52" s="8">
        <f t="shared" si="31"/>
        <v>0</v>
      </c>
      <c r="AR52" s="8">
        <f t="shared" si="18"/>
        <v>440.33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2.1800000000000002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2.1800000000000002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2.1800000000000002</v>
      </c>
      <c r="BP52" s="139">
        <f t="shared" si="25"/>
        <v>-32</v>
      </c>
      <c r="BQ52" s="139">
        <f t="shared" si="26"/>
        <v>-2.1800000000000002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320</v>
      </c>
      <c r="G53" s="16">
        <f>'[3]20'!G55</f>
        <v>420</v>
      </c>
      <c r="H53" s="17">
        <f t="shared" si="27"/>
        <v>1060</v>
      </c>
      <c r="I53" s="15">
        <f>'[3]20'!J55</f>
        <v>320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154.51</v>
      </c>
      <c r="N53" s="16">
        <f>'[3]20'!O55</f>
        <v>0</v>
      </c>
      <c r="O53" s="17">
        <f t="shared" si="28"/>
        <v>474.51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154.51</v>
      </c>
      <c r="V53" s="16">
        <f t="shared" si="29"/>
        <v>0</v>
      </c>
      <c r="W53" s="17">
        <f t="shared" si="30"/>
        <v>474.51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2.1800000000000002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2.1800000000000002</v>
      </c>
      <c r="AL53" s="8">
        <f t="shared" si="31"/>
        <v>285.82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154.51</v>
      </c>
      <c r="AQ53" s="8">
        <f t="shared" si="31"/>
        <v>0</v>
      </c>
      <c r="AR53" s="8">
        <f t="shared" si="18"/>
        <v>440.33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2.1800000000000002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2.1800000000000002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2.1800000000000002</v>
      </c>
      <c r="BP53" s="139">
        <f t="shared" si="25"/>
        <v>-32</v>
      </c>
      <c r="BQ53" s="139">
        <f t="shared" si="26"/>
        <v>-2.1800000000000002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320</v>
      </c>
      <c r="G54" s="16">
        <f>'[3]20'!G56</f>
        <v>420</v>
      </c>
      <c r="H54" s="17">
        <f t="shared" si="27"/>
        <v>1060</v>
      </c>
      <c r="I54" s="15">
        <f>'[3]20'!J56</f>
        <v>320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154.51</v>
      </c>
      <c r="N54" s="16">
        <f>'[3]20'!O56</f>
        <v>0</v>
      </c>
      <c r="O54" s="17">
        <f t="shared" si="28"/>
        <v>474.51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154.51</v>
      </c>
      <c r="V54" s="16">
        <f t="shared" si="29"/>
        <v>0</v>
      </c>
      <c r="W54" s="17">
        <f t="shared" si="30"/>
        <v>474.51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2.1800000000000002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2.1800000000000002</v>
      </c>
      <c r="AL54" s="8">
        <f t="shared" si="31"/>
        <v>285.82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154.51</v>
      </c>
      <c r="AQ54" s="8">
        <f t="shared" si="31"/>
        <v>0</v>
      </c>
      <c r="AR54" s="8">
        <f t="shared" si="18"/>
        <v>440.33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2.1800000000000002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2.1800000000000002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2.1800000000000002</v>
      </c>
      <c r="BP54" s="139">
        <f t="shared" si="25"/>
        <v>-32</v>
      </c>
      <c r="BQ54" s="139">
        <f t="shared" si="26"/>
        <v>-2.1800000000000002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320</v>
      </c>
      <c r="G55" s="16">
        <f>'[3]20'!G57</f>
        <v>420</v>
      </c>
      <c r="H55" s="17">
        <f t="shared" si="27"/>
        <v>1060</v>
      </c>
      <c r="I55" s="15">
        <f>'[3]20'!J57</f>
        <v>320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154.51</v>
      </c>
      <c r="N55" s="16">
        <f>'[3]20'!O57</f>
        <v>0</v>
      </c>
      <c r="O55" s="17">
        <f t="shared" si="28"/>
        <v>474.51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154.51</v>
      </c>
      <c r="V55" s="16">
        <f t="shared" si="29"/>
        <v>0</v>
      </c>
      <c r="W55" s="17">
        <f t="shared" si="30"/>
        <v>474.51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2.1800000000000002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2.1800000000000002</v>
      </c>
      <c r="AL55" s="8">
        <f t="shared" si="31"/>
        <v>285.82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154.51</v>
      </c>
      <c r="AQ55" s="8">
        <f t="shared" si="31"/>
        <v>0</v>
      </c>
      <c r="AR55" s="8">
        <f t="shared" si="18"/>
        <v>440.33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2.1800000000000002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2.1800000000000002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2.1800000000000002</v>
      </c>
      <c r="BP55" s="139">
        <f t="shared" si="25"/>
        <v>-32</v>
      </c>
      <c r="BQ55" s="139">
        <f t="shared" si="26"/>
        <v>-2.1800000000000002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320</v>
      </c>
      <c r="G56" s="16">
        <f>'[3]20'!G58</f>
        <v>420</v>
      </c>
      <c r="H56" s="17">
        <f t="shared" si="27"/>
        <v>1060</v>
      </c>
      <c r="I56" s="15">
        <f>'[3]20'!J58</f>
        <v>320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154.51</v>
      </c>
      <c r="N56" s="16">
        <f>'[3]20'!O58</f>
        <v>0</v>
      </c>
      <c r="O56" s="17">
        <f t="shared" si="28"/>
        <v>474.51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154.51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474.51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2.1800000000000002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2.1800000000000002</v>
      </c>
      <c r="AL56" s="8">
        <f t="shared" si="31"/>
        <v>285.82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154.51</v>
      </c>
      <c r="AQ56" s="8">
        <f t="shared" si="31"/>
        <v>0</v>
      </c>
      <c r="AR56" s="8">
        <f t="shared" si="18"/>
        <v>440.33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2.1800000000000002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2.1800000000000002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2.1800000000000002</v>
      </c>
      <c r="BP56" s="139">
        <f t="shared" si="25"/>
        <v>-32</v>
      </c>
      <c r="BQ56" s="139">
        <f t="shared" si="26"/>
        <v>-2.1800000000000002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320</v>
      </c>
      <c r="G57" s="16">
        <f>'[3]20'!G59</f>
        <v>420</v>
      </c>
      <c r="H57" s="17">
        <f t="shared" si="27"/>
        <v>1060</v>
      </c>
      <c r="I57" s="15">
        <f>'[3]20'!J59</f>
        <v>320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154.51</v>
      </c>
      <c r="N57" s="16">
        <f>'[3]20'!O59</f>
        <v>0</v>
      </c>
      <c r="O57" s="17">
        <f t="shared" si="28"/>
        <v>474.51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154.51</v>
      </c>
      <c r="V57" s="16">
        <f t="shared" si="32"/>
        <v>0</v>
      </c>
      <c r="W57" s="17">
        <f t="shared" si="30"/>
        <v>474.51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2.1800000000000002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2.1800000000000002</v>
      </c>
      <c r="AL57" s="8">
        <f t="shared" si="31"/>
        <v>285.82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154.51</v>
      </c>
      <c r="AQ57" s="8">
        <f t="shared" si="31"/>
        <v>0</v>
      </c>
      <c r="AR57" s="8">
        <f t="shared" si="18"/>
        <v>440.33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2.1800000000000002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2.1800000000000002</v>
      </c>
      <c r="BL57" s="8">
        <f t="shared" si="21"/>
        <v>0</v>
      </c>
      <c r="BM57" s="8">
        <f t="shared" si="22"/>
        <v>0</v>
      </c>
      <c r="BN57" s="8">
        <f t="shared" si="23"/>
        <v>32</v>
      </c>
      <c r="BO57" s="8">
        <f t="shared" si="24"/>
        <v>2.1800000000000002</v>
      </c>
      <c r="BP57" s="139">
        <f t="shared" si="25"/>
        <v>-32</v>
      </c>
      <c r="BQ57" s="139">
        <f t="shared" si="26"/>
        <v>-2.1800000000000002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320</v>
      </c>
      <c r="G58" s="16">
        <f>'[3]20'!G60</f>
        <v>420</v>
      </c>
      <c r="H58" s="17">
        <f t="shared" si="27"/>
        <v>1060</v>
      </c>
      <c r="I58" s="15">
        <f>'[3]20'!J60</f>
        <v>320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154.51</v>
      </c>
      <c r="N58" s="16">
        <f>'[3]20'!O60</f>
        <v>0</v>
      </c>
      <c r="O58" s="17">
        <f t="shared" si="28"/>
        <v>474.51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154.51</v>
      </c>
      <c r="V58" s="16">
        <f t="shared" si="32"/>
        <v>0</v>
      </c>
      <c r="W58" s="17">
        <f t="shared" si="30"/>
        <v>474.51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2.1800000000000002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2.1800000000000002</v>
      </c>
      <c r="AL58" s="8">
        <f t="shared" si="31"/>
        <v>285.82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154.51</v>
      </c>
      <c r="AQ58" s="8">
        <f t="shared" si="31"/>
        <v>0</v>
      </c>
      <c r="AR58" s="8">
        <f t="shared" si="18"/>
        <v>440.33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2.1800000000000002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2.1800000000000002</v>
      </c>
      <c r="BL58" s="8">
        <f t="shared" si="21"/>
        <v>0</v>
      </c>
      <c r="BM58" s="8">
        <f t="shared" si="22"/>
        <v>0</v>
      </c>
      <c r="BN58" s="8">
        <f t="shared" si="23"/>
        <v>32</v>
      </c>
      <c r="BO58" s="8">
        <f t="shared" si="24"/>
        <v>2.1800000000000002</v>
      </c>
      <c r="BP58" s="139">
        <f t="shared" si="25"/>
        <v>-32</v>
      </c>
      <c r="BQ58" s="139">
        <f t="shared" si="26"/>
        <v>-2.1800000000000002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320</v>
      </c>
      <c r="G59" s="16">
        <f>'[3]20'!G61</f>
        <v>420</v>
      </c>
      <c r="H59" s="17">
        <f t="shared" si="27"/>
        <v>1060</v>
      </c>
      <c r="I59" s="15">
        <f>'[3]20'!J61</f>
        <v>320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154.51</v>
      </c>
      <c r="N59" s="16">
        <f>'[3]20'!O61</f>
        <v>0</v>
      </c>
      <c r="O59" s="17">
        <f t="shared" si="28"/>
        <v>474.51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154.51</v>
      </c>
      <c r="V59" s="16">
        <f t="shared" si="32"/>
        <v>0</v>
      </c>
      <c r="W59" s="17">
        <f t="shared" si="30"/>
        <v>474.51</v>
      </c>
      <c r="X59" s="8">
        <f t="shared" si="4"/>
        <v>17.09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17.09</v>
      </c>
      <c r="AE59" s="8">
        <f t="shared" si="11"/>
        <v>17.09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17.09</v>
      </c>
      <c r="AL59" s="8">
        <f t="shared" si="31"/>
        <v>285.82000000000005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154.51</v>
      </c>
      <c r="AQ59" s="8">
        <f t="shared" si="31"/>
        <v>0</v>
      </c>
      <c r="AR59" s="8">
        <f t="shared" si="18"/>
        <v>440.33000000000004</v>
      </c>
      <c r="AW59" s="199">
        <v>17.09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17.09</v>
      </c>
      <c r="BD59" s="199">
        <v>17.09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17.09</v>
      </c>
      <c r="BL59" s="8">
        <f t="shared" si="21"/>
        <v>0</v>
      </c>
      <c r="BM59" s="8">
        <f t="shared" si="22"/>
        <v>0</v>
      </c>
      <c r="BN59" s="8">
        <f t="shared" si="23"/>
        <v>17.09</v>
      </c>
      <c r="BO59" s="8">
        <f t="shared" si="24"/>
        <v>17.09</v>
      </c>
      <c r="BP59" s="139">
        <f t="shared" si="25"/>
        <v>-17.09</v>
      </c>
      <c r="BQ59" s="139">
        <f t="shared" si="26"/>
        <v>-17.09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320</v>
      </c>
      <c r="G60" s="16">
        <f>'[3]20'!G62</f>
        <v>420</v>
      </c>
      <c r="H60" s="17">
        <f t="shared" si="27"/>
        <v>1060</v>
      </c>
      <c r="I60" s="15">
        <f>'[3]20'!J62</f>
        <v>320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154.51</v>
      </c>
      <c r="N60" s="16">
        <f>'[3]20'!O62</f>
        <v>0</v>
      </c>
      <c r="O60" s="17">
        <f t="shared" si="28"/>
        <v>474.51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154.51</v>
      </c>
      <c r="V60" s="16">
        <f t="shared" si="32"/>
        <v>0</v>
      </c>
      <c r="W60" s="17">
        <f t="shared" si="30"/>
        <v>474.51</v>
      </c>
      <c r="X60" s="8">
        <f t="shared" si="4"/>
        <v>17.09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17.09</v>
      </c>
      <c r="AE60" s="8">
        <f t="shared" si="11"/>
        <v>17.09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17.09</v>
      </c>
      <c r="AL60" s="8">
        <f t="shared" si="31"/>
        <v>285.82000000000005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154.51</v>
      </c>
      <c r="AQ60" s="8">
        <f t="shared" si="31"/>
        <v>0</v>
      </c>
      <c r="AR60" s="8">
        <f t="shared" si="18"/>
        <v>440.33000000000004</v>
      </c>
      <c r="AW60" s="199">
        <v>17.09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17.09</v>
      </c>
      <c r="BD60" s="199">
        <v>17.09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17.09</v>
      </c>
      <c r="BL60" s="8">
        <f t="shared" si="21"/>
        <v>0</v>
      </c>
      <c r="BM60" s="8">
        <f t="shared" si="22"/>
        <v>0</v>
      </c>
      <c r="BN60" s="8">
        <f t="shared" si="23"/>
        <v>17.09</v>
      </c>
      <c r="BO60" s="8">
        <f t="shared" si="24"/>
        <v>17.09</v>
      </c>
      <c r="BP60" s="139">
        <f t="shared" si="25"/>
        <v>-17.09</v>
      </c>
      <c r="BQ60" s="139">
        <f t="shared" si="26"/>
        <v>-17.09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320</v>
      </c>
      <c r="G61" s="16">
        <f>'[3]20'!G63</f>
        <v>420</v>
      </c>
      <c r="H61" s="17">
        <f t="shared" si="27"/>
        <v>1060</v>
      </c>
      <c r="I61" s="15">
        <f>'[3]20'!J63</f>
        <v>320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194.51</v>
      </c>
      <c r="N61" s="16">
        <f>'[3]20'!O63</f>
        <v>0</v>
      </c>
      <c r="O61" s="17">
        <f t="shared" si="28"/>
        <v>514.51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194.51</v>
      </c>
      <c r="V61" s="16">
        <f t="shared" si="32"/>
        <v>0</v>
      </c>
      <c r="W61" s="17">
        <f t="shared" si="30"/>
        <v>514.51</v>
      </c>
      <c r="X61" s="8">
        <f t="shared" si="4"/>
        <v>17.09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17.09</v>
      </c>
      <c r="AE61" s="8">
        <f t="shared" si="11"/>
        <v>17.09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17.09</v>
      </c>
      <c r="AL61" s="8">
        <f t="shared" si="31"/>
        <v>285.82000000000005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194.51</v>
      </c>
      <c r="AQ61" s="8">
        <f t="shared" si="34"/>
        <v>0</v>
      </c>
      <c r="AR61" s="8">
        <f t="shared" si="18"/>
        <v>480.33000000000004</v>
      </c>
      <c r="AW61" s="199">
        <v>17.09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17.09</v>
      </c>
      <c r="BD61" s="199">
        <v>17.09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17.09</v>
      </c>
      <c r="BL61" s="8">
        <f t="shared" si="21"/>
        <v>0</v>
      </c>
      <c r="BM61" s="8">
        <f t="shared" si="22"/>
        <v>0</v>
      </c>
      <c r="BN61" s="8">
        <f t="shared" si="23"/>
        <v>17.09</v>
      </c>
      <c r="BO61" s="8">
        <f t="shared" si="24"/>
        <v>17.09</v>
      </c>
      <c r="BP61" s="139">
        <f t="shared" si="25"/>
        <v>-17.09</v>
      </c>
      <c r="BQ61" s="139">
        <f t="shared" si="26"/>
        <v>-17.09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320</v>
      </c>
      <c r="G62" s="16">
        <f>'[3]20'!G64</f>
        <v>420</v>
      </c>
      <c r="H62" s="17">
        <f t="shared" si="27"/>
        <v>1060</v>
      </c>
      <c r="I62" s="15">
        <f>'[3]20'!J64</f>
        <v>320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194.51</v>
      </c>
      <c r="N62" s="16">
        <f>'[3]20'!O64</f>
        <v>0</v>
      </c>
      <c r="O62" s="17">
        <f t="shared" si="28"/>
        <v>514.51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194.51</v>
      </c>
      <c r="V62" s="16">
        <f t="shared" si="32"/>
        <v>0</v>
      </c>
      <c r="W62" s="17">
        <f t="shared" si="30"/>
        <v>514.51</v>
      </c>
      <c r="X62" s="8">
        <f t="shared" si="4"/>
        <v>17.09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17.09</v>
      </c>
      <c r="AE62" s="8">
        <f t="shared" si="11"/>
        <v>17.09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17.09</v>
      </c>
      <c r="AL62" s="8">
        <f t="shared" ref="AL62:AN98" si="35">Q62-X62-AE62</f>
        <v>285.82000000000005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194.51</v>
      </c>
      <c r="AQ62" s="8">
        <f t="shared" si="34"/>
        <v>0</v>
      </c>
      <c r="AR62" s="8">
        <f t="shared" si="18"/>
        <v>480.33000000000004</v>
      </c>
      <c r="AW62" s="199">
        <v>17.09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17.09</v>
      </c>
      <c r="BD62" s="199">
        <v>17.09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17.09</v>
      </c>
      <c r="BL62" s="8">
        <f t="shared" si="21"/>
        <v>0</v>
      </c>
      <c r="BM62" s="8">
        <f t="shared" si="22"/>
        <v>0</v>
      </c>
      <c r="BN62" s="8">
        <f t="shared" si="23"/>
        <v>17.09</v>
      </c>
      <c r="BO62" s="8">
        <f t="shared" si="24"/>
        <v>17.09</v>
      </c>
      <c r="BP62" s="139">
        <f t="shared" si="25"/>
        <v>-17.09</v>
      </c>
      <c r="BQ62" s="139">
        <f t="shared" si="26"/>
        <v>-17.09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320</v>
      </c>
      <c r="G63" s="16">
        <f>'[3]20'!G65</f>
        <v>420</v>
      </c>
      <c r="H63" s="17">
        <f t="shared" si="27"/>
        <v>1060</v>
      </c>
      <c r="I63" s="15">
        <f>'[3]20'!J65</f>
        <v>320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314.51</v>
      </c>
      <c r="N63" s="16">
        <f>'[3]20'!O65</f>
        <v>0</v>
      </c>
      <c r="O63" s="17">
        <f t="shared" si="28"/>
        <v>634.51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314.51</v>
      </c>
      <c r="V63" s="16">
        <f t="shared" si="32"/>
        <v>0</v>
      </c>
      <c r="W63" s="17">
        <f t="shared" si="30"/>
        <v>634.51</v>
      </c>
      <c r="X63" s="8">
        <f t="shared" si="4"/>
        <v>17.09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17.09</v>
      </c>
      <c r="AE63" s="8">
        <f t="shared" si="11"/>
        <v>17.09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17.09</v>
      </c>
      <c r="AL63" s="8">
        <f t="shared" si="35"/>
        <v>285.82000000000005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314.51</v>
      </c>
      <c r="AQ63" s="8">
        <f t="shared" si="34"/>
        <v>0</v>
      </c>
      <c r="AR63" s="8">
        <f t="shared" si="18"/>
        <v>600.33000000000004</v>
      </c>
      <c r="AW63" s="199">
        <v>17.09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17.09</v>
      </c>
      <c r="BD63" s="199">
        <v>17.09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17.09</v>
      </c>
      <c r="BL63" s="8">
        <f t="shared" si="21"/>
        <v>0</v>
      </c>
      <c r="BM63" s="8">
        <f t="shared" si="22"/>
        <v>0</v>
      </c>
      <c r="BN63" s="8">
        <f t="shared" si="23"/>
        <v>17.09</v>
      </c>
      <c r="BO63" s="8">
        <f t="shared" si="24"/>
        <v>17.09</v>
      </c>
      <c r="BP63" s="139">
        <f t="shared" si="25"/>
        <v>-17.09</v>
      </c>
      <c r="BQ63" s="139">
        <f t="shared" si="26"/>
        <v>-17.09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320</v>
      </c>
      <c r="G64" s="16">
        <f>'[3]20'!G66</f>
        <v>420</v>
      </c>
      <c r="H64" s="17">
        <f t="shared" si="27"/>
        <v>1060</v>
      </c>
      <c r="I64" s="15">
        <f>'[3]20'!J66</f>
        <v>320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314.51</v>
      </c>
      <c r="N64" s="16">
        <f>'[3]20'!O66</f>
        <v>0</v>
      </c>
      <c r="O64" s="17">
        <f t="shared" si="28"/>
        <v>634.51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314.51</v>
      </c>
      <c r="V64" s="16">
        <f t="shared" si="32"/>
        <v>0</v>
      </c>
      <c r="W64" s="17">
        <f t="shared" si="30"/>
        <v>634.51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2.1800000000000002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2.1800000000000002</v>
      </c>
      <c r="AL64" s="8">
        <f t="shared" si="35"/>
        <v>285.82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314.51</v>
      </c>
      <c r="AQ64" s="8">
        <f t="shared" si="34"/>
        <v>0</v>
      </c>
      <c r="AR64" s="8">
        <f t="shared" si="18"/>
        <v>600.32999999999993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2.1800000000000002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2.1800000000000002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2.1800000000000002</v>
      </c>
      <c r="BP64" s="139">
        <f t="shared" si="25"/>
        <v>-32</v>
      </c>
      <c r="BQ64" s="139">
        <f t="shared" si="26"/>
        <v>-2.1800000000000002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320</v>
      </c>
      <c r="G65" s="16">
        <f>'[3]20'!G67</f>
        <v>420</v>
      </c>
      <c r="H65" s="17">
        <f t="shared" si="27"/>
        <v>1060</v>
      </c>
      <c r="I65" s="15">
        <f>'[3]20'!J67</f>
        <v>320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320</v>
      </c>
      <c r="N65" s="16">
        <f>'[3]20'!O67</f>
        <v>0</v>
      </c>
      <c r="O65" s="17">
        <f t="shared" si="28"/>
        <v>640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320</v>
      </c>
      <c r="V65" s="16">
        <f t="shared" si="32"/>
        <v>0</v>
      </c>
      <c r="W65" s="17">
        <f t="shared" si="30"/>
        <v>640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2.1800000000000002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2.1800000000000002</v>
      </c>
      <c r="AL65" s="8">
        <f t="shared" si="35"/>
        <v>285.82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320</v>
      </c>
      <c r="AQ65" s="8">
        <f t="shared" si="34"/>
        <v>0</v>
      </c>
      <c r="AR65" s="8">
        <f t="shared" si="18"/>
        <v>605.81999999999994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2.1800000000000002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2.1800000000000002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2.1800000000000002</v>
      </c>
      <c r="BP65" s="139">
        <f t="shared" si="25"/>
        <v>-32</v>
      </c>
      <c r="BQ65" s="139">
        <f t="shared" si="26"/>
        <v>-2.1800000000000002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320</v>
      </c>
      <c r="G66" s="16">
        <f>'[3]20'!G68</f>
        <v>420</v>
      </c>
      <c r="H66" s="17">
        <f t="shared" si="27"/>
        <v>1060</v>
      </c>
      <c r="I66" s="15">
        <f>'[3]20'!J68</f>
        <v>320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320</v>
      </c>
      <c r="N66" s="16">
        <f>'[3]20'!O68</f>
        <v>0</v>
      </c>
      <c r="O66" s="17">
        <f t="shared" si="28"/>
        <v>640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320</v>
      </c>
      <c r="V66" s="16">
        <f t="shared" si="32"/>
        <v>0</v>
      </c>
      <c r="W66" s="17">
        <f t="shared" si="30"/>
        <v>640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2.1800000000000002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2.1800000000000002</v>
      </c>
      <c r="AL66" s="8">
        <f t="shared" si="35"/>
        <v>285.82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320</v>
      </c>
      <c r="AQ66" s="8">
        <f t="shared" si="34"/>
        <v>0</v>
      </c>
      <c r="AR66" s="8">
        <f t="shared" si="18"/>
        <v>605.81999999999994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2.1800000000000002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2.1800000000000002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2.1800000000000002</v>
      </c>
      <c r="BP66" s="139">
        <f t="shared" si="25"/>
        <v>-32</v>
      </c>
      <c r="BQ66" s="139">
        <f t="shared" si="26"/>
        <v>-2.1800000000000002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320</v>
      </c>
      <c r="G67" s="16">
        <f>'[3]20'!G69</f>
        <v>420</v>
      </c>
      <c r="H67" s="17">
        <f t="shared" si="27"/>
        <v>1060</v>
      </c>
      <c r="I67" s="15">
        <f>'[3]20'!J69</f>
        <v>320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244.51</v>
      </c>
      <c r="N67" s="16">
        <f>'[3]20'!O69</f>
        <v>0</v>
      </c>
      <c r="O67" s="17">
        <f t="shared" si="28"/>
        <v>564.51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244.51</v>
      </c>
      <c r="V67" s="16">
        <f t="shared" si="32"/>
        <v>0</v>
      </c>
      <c r="W67" s="17">
        <f t="shared" si="30"/>
        <v>564.51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244.51</v>
      </c>
      <c r="AQ67" s="8">
        <f t="shared" si="34"/>
        <v>0</v>
      </c>
      <c r="AR67" s="8">
        <f t="shared" si="18"/>
        <v>500.51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320</v>
      </c>
      <c r="G68" s="16">
        <f>'[3]20'!G70</f>
        <v>420</v>
      </c>
      <c r="H68" s="17">
        <f t="shared" si="27"/>
        <v>1060</v>
      </c>
      <c r="I68" s="15">
        <f>'[3]20'!J70</f>
        <v>320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294.51</v>
      </c>
      <c r="N68" s="16">
        <f>'[3]20'!O70</f>
        <v>0</v>
      </c>
      <c r="O68" s="17">
        <f t="shared" si="28"/>
        <v>614.51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294.51</v>
      </c>
      <c r="V68" s="16">
        <f t="shared" si="32"/>
        <v>0</v>
      </c>
      <c r="W68" s="17">
        <f t="shared" si="30"/>
        <v>614.51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294.51</v>
      </c>
      <c r="AQ68" s="8">
        <f t="shared" si="34"/>
        <v>0</v>
      </c>
      <c r="AR68" s="8">
        <f t="shared" ref="AR68:AR98" si="50">SUM(AL68:AQ68)</f>
        <v>550.51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320</v>
      </c>
      <c r="G69" s="16">
        <f>'[3]20'!G71</f>
        <v>420</v>
      </c>
      <c r="H69" s="17">
        <f t="shared" ref="H69:H98" si="59">SUM(B69:G69)</f>
        <v>1060</v>
      </c>
      <c r="I69" s="15">
        <f>'[3]20'!J71</f>
        <v>320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294.51</v>
      </c>
      <c r="N69" s="16">
        <f>'[3]20'!O71</f>
        <v>0</v>
      </c>
      <c r="O69" s="17">
        <f t="shared" ref="O69:O98" si="60">SUM(I69:N69)</f>
        <v>614.51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294.51</v>
      </c>
      <c r="V69" s="16">
        <f t="shared" si="32"/>
        <v>0</v>
      </c>
      <c r="W69" s="17">
        <f t="shared" ref="W69:W98" si="61">SUM(Q69:V69)</f>
        <v>614.51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294.51</v>
      </c>
      <c r="AQ69" s="8">
        <f t="shared" si="34"/>
        <v>0</v>
      </c>
      <c r="AR69" s="8">
        <f t="shared" si="50"/>
        <v>550.51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320</v>
      </c>
      <c r="G70" s="16">
        <f>'[3]20'!G72</f>
        <v>420</v>
      </c>
      <c r="H70" s="17">
        <f t="shared" si="59"/>
        <v>1060</v>
      </c>
      <c r="I70" s="15">
        <f>'[3]20'!J72</f>
        <v>320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320</v>
      </c>
      <c r="N70" s="16">
        <f>'[3]20'!O72</f>
        <v>35</v>
      </c>
      <c r="O70" s="17">
        <f t="shared" si="60"/>
        <v>675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35</v>
      </c>
      <c r="W70" s="17">
        <f t="shared" si="61"/>
        <v>675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35</v>
      </c>
      <c r="AR70" s="8">
        <f t="shared" si="50"/>
        <v>611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320</v>
      </c>
      <c r="G71" s="16">
        <f>'[3]20'!G73</f>
        <v>420</v>
      </c>
      <c r="H71" s="17">
        <f t="shared" si="59"/>
        <v>1060</v>
      </c>
      <c r="I71" s="15">
        <f>'[3]20'!J73</f>
        <v>320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320</v>
      </c>
      <c r="N71" s="16">
        <f>'[3]20'!O73</f>
        <v>35</v>
      </c>
      <c r="O71" s="17">
        <f t="shared" si="60"/>
        <v>675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35</v>
      </c>
      <c r="W71" s="17">
        <f t="shared" si="61"/>
        <v>675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35</v>
      </c>
      <c r="AR71" s="8">
        <f t="shared" si="50"/>
        <v>611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320</v>
      </c>
      <c r="G72" s="16">
        <f>'[3]20'!G74</f>
        <v>420</v>
      </c>
      <c r="H72" s="17">
        <f t="shared" si="59"/>
        <v>1060</v>
      </c>
      <c r="I72" s="15">
        <f>'[3]20'!J74</f>
        <v>320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320</v>
      </c>
      <c r="N72" s="16">
        <f>'[3]20'!O74</f>
        <v>35</v>
      </c>
      <c r="O72" s="17">
        <f t="shared" si="60"/>
        <v>675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35</v>
      </c>
      <c r="W72" s="17">
        <f t="shared" si="61"/>
        <v>675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35</v>
      </c>
      <c r="AR72" s="8">
        <f t="shared" si="50"/>
        <v>611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320</v>
      </c>
      <c r="G73" s="16">
        <f>'[3]20'!G75</f>
        <v>420</v>
      </c>
      <c r="H73" s="17">
        <f t="shared" si="59"/>
        <v>1060</v>
      </c>
      <c r="I73" s="15">
        <f>'[3]20'!J75</f>
        <v>320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320</v>
      </c>
      <c r="N73" s="16">
        <f>'[3]20'!O75</f>
        <v>35</v>
      </c>
      <c r="O73" s="17">
        <f t="shared" si="60"/>
        <v>675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35</v>
      </c>
      <c r="W73" s="17">
        <f t="shared" si="61"/>
        <v>675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35</v>
      </c>
      <c r="AR73" s="8">
        <f t="shared" si="50"/>
        <v>611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320</v>
      </c>
      <c r="G74" s="16">
        <f>'[3]20'!G76</f>
        <v>420</v>
      </c>
      <c r="H74" s="17">
        <f t="shared" si="59"/>
        <v>1060</v>
      </c>
      <c r="I74" s="15">
        <f>'[3]20'!J76</f>
        <v>320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320</v>
      </c>
      <c r="N74" s="16">
        <f>'[3]20'!O76</f>
        <v>35</v>
      </c>
      <c r="O74" s="17">
        <f t="shared" si="60"/>
        <v>675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35</v>
      </c>
      <c r="W74" s="17">
        <f t="shared" si="61"/>
        <v>675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35</v>
      </c>
      <c r="AR74" s="8">
        <f t="shared" si="50"/>
        <v>611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320</v>
      </c>
      <c r="G75" s="16">
        <f>'[3]20'!G77</f>
        <v>420</v>
      </c>
      <c r="H75" s="17">
        <f t="shared" si="59"/>
        <v>1060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320</v>
      </c>
      <c r="N75" s="16">
        <f>'[3]20'!O77</f>
        <v>35</v>
      </c>
      <c r="O75" s="17">
        <f t="shared" si="60"/>
        <v>675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35</v>
      </c>
      <c r="W75" s="17">
        <f t="shared" si="61"/>
        <v>675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35</v>
      </c>
      <c r="AR75" s="8">
        <f t="shared" si="50"/>
        <v>611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320</v>
      </c>
      <c r="G76" s="16">
        <f>'[3]20'!G78</f>
        <v>420</v>
      </c>
      <c r="H76" s="17">
        <f t="shared" si="59"/>
        <v>1060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320</v>
      </c>
      <c r="N76" s="16">
        <f>'[3]20'!O78</f>
        <v>35</v>
      </c>
      <c r="O76" s="17">
        <f t="shared" si="60"/>
        <v>675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35</v>
      </c>
      <c r="W76" s="17">
        <f t="shared" si="61"/>
        <v>675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35</v>
      </c>
      <c r="AR76" s="8">
        <f t="shared" si="50"/>
        <v>611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320</v>
      </c>
      <c r="G77" s="16">
        <f>'[3]20'!G79</f>
        <v>420</v>
      </c>
      <c r="H77" s="17">
        <f t="shared" si="59"/>
        <v>1060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320</v>
      </c>
      <c r="N77" s="16">
        <f>'[3]20'!O79</f>
        <v>35</v>
      </c>
      <c r="O77" s="17">
        <f t="shared" si="60"/>
        <v>675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35</v>
      </c>
      <c r="W77" s="17">
        <f t="shared" si="61"/>
        <v>675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35</v>
      </c>
      <c r="AR77" s="8">
        <f t="shared" si="50"/>
        <v>611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320</v>
      </c>
      <c r="G78" s="16">
        <f>'[3]20'!G80</f>
        <v>420</v>
      </c>
      <c r="H78" s="17">
        <f t="shared" si="59"/>
        <v>1060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320</v>
      </c>
      <c r="N78" s="16">
        <f>'[3]20'!O80</f>
        <v>35</v>
      </c>
      <c r="O78" s="17">
        <f t="shared" si="60"/>
        <v>675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35</v>
      </c>
      <c r="W78" s="17">
        <f t="shared" si="61"/>
        <v>675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35</v>
      </c>
      <c r="AR78" s="8">
        <f t="shared" si="50"/>
        <v>611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320</v>
      </c>
      <c r="G79" s="16">
        <f>'[3]20'!G81</f>
        <v>420</v>
      </c>
      <c r="H79" s="17">
        <f t="shared" si="59"/>
        <v>1060</v>
      </c>
      <c r="I79" s="15">
        <f>'[3]20'!J81</f>
        <v>320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314.51</v>
      </c>
      <c r="N79" s="16">
        <f>'[3]20'!O81</f>
        <v>35</v>
      </c>
      <c r="O79" s="17">
        <f t="shared" si="60"/>
        <v>669.51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314.51</v>
      </c>
      <c r="V79" s="16">
        <f t="shared" si="32"/>
        <v>35</v>
      </c>
      <c r="W79" s="17">
        <f t="shared" si="61"/>
        <v>669.51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314.51</v>
      </c>
      <c r="AQ79" s="8">
        <f t="shared" si="34"/>
        <v>35</v>
      </c>
      <c r="AR79" s="8">
        <f t="shared" si="50"/>
        <v>605.51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320</v>
      </c>
      <c r="G80" s="16">
        <f>'[3]20'!G82</f>
        <v>420</v>
      </c>
      <c r="H80" s="17">
        <f t="shared" si="59"/>
        <v>1060</v>
      </c>
      <c r="I80" s="15">
        <f>'[3]20'!J82</f>
        <v>320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314.51</v>
      </c>
      <c r="N80" s="16">
        <f>'[3]20'!O82</f>
        <v>35</v>
      </c>
      <c r="O80" s="17">
        <f t="shared" si="60"/>
        <v>669.51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314.51</v>
      </c>
      <c r="V80" s="16">
        <f t="shared" si="32"/>
        <v>35</v>
      </c>
      <c r="W80" s="17">
        <f t="shared" si="61"/>
        <v>669.51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314.51</v>
      </c>
      <c r="AQ80" s="8">
        <f t="shared" si="34"/>
        <v>35</v>
      </c>
      <c r="AR80" s="8">
        <f t="shared" si="50"/>
        <v>605.51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320</v>
      </c>
      <c r="G81" s="16">
        <f>'[3]20'!G83</f>
        <v>420</v>
      </c>
      <c r="H81" s="17">
        <f t="shared" si="59"/>
        <v>1060</v>
      </c>
      <c r="I81" s="15">
        <f>'[3]20'!J83</f>
        <v>320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270</v>
      </c>
      <c r="N81" s="16">
        <f>'[3]20'!O83</f>
        <v>35</v>
      </c>
      <c r="O81" s="17">
        <f t="shared" si="60"/>
        <v>625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270</v>
      </c>
      <c r="V81" s="16">
        <f t="shared" si="32"/>
        <v>35</v>
      </c>
      <c r="W81" s="17">
        <f t="shared" si="61"/>
        <v>625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270</v>
      </c>
      <c r="AQ81" s="8">
        <f t="shared" si="34"/>
        <v>35</v>
      </c>
      <c r="AR81" s="8">
        <f t="shared" si="50"/>
        <v>561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320</v>
      </c>
      <c r="G82" s="16">
        <f>'[3]20'!G84</f>
        <v>420</v>
      </c>
      <c r="H82" s="17">
        <f t="shared" si="59"/>
        <v>1060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270</v>
      </c>
      <c r="N82" s="16">
        <f>'[3]20'!O84</f>
        <v>35</v>
      </c>
      <c r="O82" s="17">
        <f t="shared" si="60"/>
        <v>625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270</v>
      </c>
      <c r="V82" s="16">
        <f t="shared" si="32"/>
        <v>35</v>
      </c>
      <c r="W82" s="17">
        <f t="shared" si="61"/>
        <v>625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270</v>
      </c>
      <c r="AQ82" s="8">
        <f t="shared" si="34"/>
        <v>35</v>
      </c>
      <c r="AR82" s="8">
        <f t="shared" si="50"/>
        <v>561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320</v>
      </c>
      <c r="G83" s="16">
        <f>'[3]20'!G85</f>
        <v>420</v>
      </c>
      <c r="H83" s="17">
        <f t="shared" si="59"/>
        <v>1060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290</v>
      </c>
      <c r="N83" s="16">
        <f>'[3]20'!O85</f>
        <v>45</v>
      </c>
      <c r="O83" s="17">
        <f t="shared" si="60"/>
        <v>655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290</v>
      </c>
      <c r="V83" s="16">
        <f t="shared" si="32"/>
        <v>45</v>
      </c>
      <c r="W83" s="17">
        <f t="shared" si="61"/>
        <v>655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0.54</v>
      </c>
      <c r="AD83" s="8">
        <f t="shared" si="42"/>
        <v>32.54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0.54</v>
      </c>
      <c r="AK83" s="8">
        <f t="shared" si="49"/>
        <v>32.54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290</v>
      </c>
      <c r="AQ83" s="8">
        <f t="shared" si="34"/>
        <v>43.92</v>
      </c>
      <c r="AR83" s="8">
        <f t="shared" si="50"/>
        <v>589.91999999999996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0.54</v>
      </c>
      <c r="BC83" s="8">
        <f t="shared" si="51"/>
        <v>32.54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0.54</v>
      </c>
      <c r="BJ83" s="8">
        <f t="shared" si="52"/>
        <v>32.54</v>
      </c>
      <c r="BL83" s="8">
        <f t="shared" si="53"/>
        <v>0</v>
      </c>
      <c r="BM83" s="8">
        <f t="shared" si="54"/>
        <v>0</v>
      </c>
      <c r="BN83" s="8">
        <f t="shared" si="55"/>
        <v>32.54</v>
      </c>
      <c r="BO83" s="8">
        <f t="shared" si="56"/>
        <v>32.54</v>
      </c>
      <c r="BP83" s="139">
        <f t="shared" si="57"/>
        <v>-32.54</v>
      </c>
      <c r="BQ83" s="139">
        <f t="shared" si="58"/>
        <v>-32.54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320</v>
      </c>
      <c r="G84" s="16">
        <f>'[3]20'!G86</f>
        <v>420</v>
      </c>
      <c r="H84" s="17">
        <f t="shared" si="59"/>
        <v>1060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285</v>
      </c>
      <c r="N84" s="16">
        <f>'[3]20'!O86</f>
        <v>45</v>
      </c>
      <c r="O84" s="17">
        <f t="shared" si="60"/>
        <v>650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285</v>
      </c>
      <c r="V84" s="16">
        <f t="shared" si="32"/>
        <v>45</v>
      </c>
      <c r="W84" s="17">
        <f t="shared" si="61"/>
        <v>650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0.54</v>
      </c>
      <c r="AD84" s="8">
        <f t="shared" si="42"/>
        <v>32.54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0.54</v>
      </c>
      <c r="AK84" s="8">
        <f t="shared" si="49"/>
        <v>32.54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285</v>
      </c>
      <c r="AQ84" s="8">
        <f t="shared" si="34"/>
        <v>43.92</v>
      </c>
      <c r="AR84" s="8">
        <f t="shared" si="50"/>
        <v>584.91999999999996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0.54</v>
      </c>
      <c r="BC84" s="8">
        <f t="shared" si="51"/>
        <v>32.54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0.54</v>
      </c>
      <c r="BJ84" s="8">
        <f t="shared" si="52"/>
        <v>32.54</v>
      </c>
      <c r="BL84" s="8">
        <f t="shared" si="53"/>
        <v>0</v>
      </c>
      <c r="BM84" s="8">
        <f t="shared" si="54"/>
        <v>0</v>
      </c>
      <c r="BN84" s="8">
        <f t="shared" si="55"/>
        <v>32.54</v>
      </c>
      <c r="BO84" s="8">
        <f t="shared" si="56"/>
        <v>32.54</v>
      </c>
      <c r="BP84" s="139">
        <f t="shared" si="57"/>
        <v>-32.54</v>
      </c>
      <c r="BQ84" s="139">
        <f t="shared" si="58"/>
        <v>-32.54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320</v>
      </c>
      <c r="G85" s="16">
        <f>'[3]20'!G87</f>
        <v>420</v>
      </c>
      <c r="H85" s="17">
        <f t="shared" si="59"/>
        <v>1060</v>
      </c>
      <c r="I85" s="15">
        <f>'[3]20'!J87</f>
        <v>320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275</v>
      </c>
      <c r="N85" s="16">
        <f>'[3]20'!O87</f>
        <v>45</v>
      </c>
      <c r="O85" s="17">
        <f t="shared" si="60"/>
        <v>640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275</v>
      </c>
      <c r="V85" s="16">
        <f t="shared" si="32"/>
        <v>45</v>
      </c>
      <c r="W85" s="17">
        <f t="shared" si="61"/>
        <v>640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275</v>
      </c>
      <c r="AQ85" s="8">
        <f t="shared" si="34"/>
        <v>45</v>
      </c>
      <c r="AR85" s="8">
        <f t="shared" si="50"/>
        <v>576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320</v>
      </c>
      <c r="G86" s="16">
        <f>'[3]20'!G88</f>
        <v>420</v>
      </c>
      <c r="H86" s="17">
        <f t="shared" si="59"/>
        <v>1060</v>
      </c>
      <c r="I86" s="15">
        <f>'[3]20'!J88</f>
        <v>320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275</v>
      </c>
      <c r="N86" s="16">
        <f>'[3]20'!O88</f>
        <v>45</v>
      </c>
      <c r="O86" s="17">
        <f t="shared" si="60"/>
        <v>640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275</v>
      </c>
      <c r="V86" s="16">
        <f t="shared" si="32"/>
        <v>45</v>
      </c>
      <c r="W86" s="17">
        <f t="shared" si="61"/>
        <v>640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275</v>
      </c>
      <c r="AQ86" s="8">
        <f t="shared" si="34"/>
        <v>45</v>
      </c>
      <c r="AR86" s="8">
        <f t="shared" si="50"/>
        <v>576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320</v>
      </c>
      <c r="G87" s="16">
        <f>'[3]20'!G89</f>
        <v>420</v>
      </c>
      <c r="H87" s="17">
        <f t="shared" si="59"/>
        <v>1060</v>
      </c>
      <c r="I87" s="15">
        <f>'[3]20'!J89</f>
        <v>320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190</v>
      </c>
      <c r="N87" s="16">
        <f>'[3]20'!O89</f>
        <v>0</v>
      </c>
      <c r="O87" s="17">
        <f t="shared" si="60"/>
        <v>510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190</v>
      </c>
      <c r="V87" s="16">
        <f t="shared" si="32"/>
        <v>0</v>
      </c>
      <c r="W87" s="17">
        <f t="shared" si="61"/>
        <v>510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2.1800000000000002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2.1800000000000002</v>
      </c>
      <c r="AL87" s="8">
        <f t="shared" si="35"/>
        <v>285.82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190</v>
      </c>
      <c r="AQ87" s="8">
        <f t="shared" si="34"/>
        <v>0</v>
      </c>
      <c r="AR87" s="8">
        <f t="shared" si="50"/>
        <v>475.82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2.1800000000000002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2.1800000000000002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2.1800000000000002</v>
      </c>
      <c r="BP87" s="139">
        <f t="shared" si="57"/>
        <v>-32</v>
      </c>
      <c r="BQ87" s="139">
        <f t="shared" si="58"/>
        <v>-2.1800000000000002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320</v>
      </c>
      <c r="G88" s="16">
        <f>'[3]20'!G90</f>
        <v>420</v>
      </c>
      <c r="H88" s="17">
        <f t="shared" si="59"/>
        <v>1060</v>
      </c>
      <c r="I88" s="15">
        <f>'[3]20'!J90</f>
        <v>320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190</v>
      </c>
      <c r="N88" s="16">
        <f>'[3]20'!O90</f>
        <v>0</v>
      </c>
      <c r="O88" s="17">
        <f t="shared" si="60"/>
        <v>510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190</v>
      </c>
      <c r="V88" s="16">
        <f t="shared" si="32"/>
        <v>0</v>
      </c>
      <c r="W88" s="17">
        <f t="shared" si="61"/>
        <v>510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2.1800000000000002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2.1800000000000002</v>
      </c>
      <c r="AL88" s="8">
        <f t="shared" si="35"/>
        <v>285.82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190</v>
      </c>
      <c r="AQ88" s="8">
        <f t="shared" si="34"/>
        <v>0</v>
      </c>
      <c r="AR88" s="8">
        <f t="shared" si="50"/>
        <v>475.82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2.1800000000000002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2.1800000000000002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2.1800000000000002</v>
      </c>
      <c r="BP88" s="139">
        <f t="shared" si="57"/>
        <v>-32</v>
      </c>
      <c r="BQ88" s="139">
        <f t="shared" si="58"/>
        <v>-2.1800000000000002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320</v>
      </c>
      <c r="G89" s="16">
        <f>'[3]20'!G91</f>
        <v>420</v>
      </c>
      <c r="H89" s="17">
        <f t="shared" si="59"/>
        <v>1060</v>
      </c>
      <c r="I89" s="15">
        <f>'[3]20'!J91</f>
        <v>320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190</v>
      </c>
      <c r="N89" s="16">
        <f>'[3]20'!O91</f>
        <v>0</v>
      </c>
      <c r="O89" s="17">
        <f t="shared" si="60"/>
        <v>510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190</v>
      </c>
      <c r="V89" s="16">
        <f t="shared" si="32"/>
        <v>0</v>
      </c>
      <c r="W89" s="17">
        <f t="shared" si="61"/>
        <v>510</v>
      </c>
      <c r="X89" s="8">
        <f t="shared" si="36"/>
        <v>17.09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17.09</v>
      </c>
      <c r="AE89" s="8">
        <f t="shared" si="43"/>
        <v>17.09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17.09</v>
      </c>
      <c r="AL89" s="8">
        <f t="shared" si="35"/>
        <v>285.82000000000005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190</v>
      </c>
      <c r="AQ89" s="8">
        <f t="shared" si="34"/>
        <v>0</v>
      </c>
      <c r="AR89" s="8">
        <f t="shared" si="50"/>
        <v>475.82000000000005</v>
      </c>
      <c r="AW89" s="199">
        <v>17.09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17.09</v>
      </c>
      <c r="BD89" s="199">
        <v>17.09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17.09</v>
      </c>
      <c r="BL89" s="8">
        <f t="shared" si="53"/>
        <v>0</v>
      </c>
      <c r="BM89" s="8">
        <f t="shared" si="54"/>
        <v>0</v>
      </c>
      <c r="BN89" s="8">
        <f t="shared" si="55"/>
        <v>17.09</v>
      </c>
      <c r="BO89" s="8">
        <f t="shared" si="56"/>
        <v>17.09</v>
      </c>
      <c r="BP89" s="139">
        <f t="shared" si="57"/>
        <v>-17.09</v>
      </c>
      <c r="BQ89" s="139">
        <f t="shared" si="58"/>
        <v>-17.09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320</v>
      </c>
      <c r="G90" s="16">
        <f>'[3]20'!G92</f>
        <v>420</v>
      </c>
      <c r="H90" s="17">
        <f t="shared" si="59"/>
        <v>1060</v>
      </c>
      <c r="I90" s="15">
        <f>'[3]20'!J92</f>
        <v>320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190</v>
      </c>
      <c r="N90" s="16">
        <f>'[3]20'!O92</f>
        <v>0</v>
      </c>
      <c r="O90" s="17">
        <f t="shared" si="60"/>
        <v>510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190</v>
      </c>
      <c r="V90" s="16">
        <f t="shared" si="32"/>
        <v>0</v>
      </c>
      <c r="W90" s="17">
        <f t="shared" si="61"/>
        <v>510</v>
      </c>
      <c r="X90" s="8">
        <f t="shared" si="36"/>
        <v>17.09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17.09</v>
      </c>
      <c r="AE90" s="8">
        <f t="shared" si="43"/>
        <v>17.09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17.09</v>
      </c>
      <c r="AL90" s="8">
        <f t="shared" si="35"/>
        <v>285.82000000000005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190</v>
      </c>
      <c r="AQ90" s="8">
        <f t="shared" si="34"/>
        <v>0</v>
      </c>
      <c r="AR90" s="8">
        <f t="shared" si="50"/>
        <v>475.82000000000005</v>
      </c>
      <c r="AW90" s="199">
        <v>17.09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17.09</v>
      </c>
      <c r="BD90" s="199">
        <v>17.09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17.09</v>
      </c>
      <c r="BL90" s="8">
        <f t="shared" si="53"/>
        <v>0</v>
      </c>
      <c r="BM90" s="8">
        <f t="shared" si="54"/>
        <v>0</v>
      </c>
      <c r="BN90" s="8">
        <f t="shared" si="55"/>
        <v>17.09</v>
      </c>
      <c r="BO90" s="8">
        <f t="shared" si="56"/>
        <v>17.09</v>
      </c>
      <c r="BP90" s="139">
        <f t="shared" si="57"/>
        <v>-17.09</v>
      </c>
      <c r="BQ90" s="139">
        <f t="shared" si="58"/>
        <v>-17.09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320</v>
      </c>
      <c r="G91" s="16">
        <f>'[3]20'!G93</f>
        <v>420</v>
      </c>
      <c r="H91" s="17">
        <f t="shared" si="59"/>
        <v>1060</v>
      </c>
      <c r="I91" s="15">
        <f>'[3]20'!J93</f>
        <v>320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150</v>
      </c>
      <c r="N91" s="16">
        <f>'[3]20'!O93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23.39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23.39</v>
      </c>
      <c r="AE91" s="8">
        <f t="shared" si="43"/>
        <v>23.39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23.39</v>
      </c>
      <c r="AL91" s="8">
        <f t="shared" si="35"/>
        <v>273.22000000000003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423.22</v>
      </c>
      <c r="AW91" s="199">
        <v>23.39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23.39</v>
      </c>
      <c r="BD91" s="199">
        <v>23.39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23.39</v>
      </c>
      <c r="BL91" s="8">
        <f t="shared" si="53"/>
        <v>0</v>
      </c>
      <c r="BM91" s="8">
        <f t="shared" si="54"/>
        <v>0</v>
      </c>
      <c r="BN91" s="8">
        <f t="shared" si="55"/>
        <v>23.39</v>
      </c>
      <c r="BO91" s="8">
        <f t="shared" si="56"/>
        <v>23.39</v>
      </c>
      <c r="BP91" s="139">
        <f t="shared" si="57"/>
        <v>-23.39</v>
      </c>
      <c r="BQ91" s="139">
        <f t="shared" si="58"/>
        <v>-23.39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320</v>
      </c>
      <c r="G92" s="16">
        <f>'[3]20'!G94</f>
        <v>420</v>
      </c>
      <c r="H92" s="17">
        <f t="shared" si="59"/>
        <v>1060</v>
      </c>
      <c r="I92" s="15">
        <f>'[3]20'!J94</f>
        <v>320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150</v>
      </c>
      <c r="N92" s="16">
        <f>'[3]20'!O94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23.39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23.39</v>
      </c>
      <c r="AE92" s="8">
        <f t="shared" si="43"/>
        <v>23.39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23.39</v>
      </c>
      <c r="AL92" s="8">
        <f t="shared" si="35"/>
        <v>273.22000000000003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423.22</v>
      </c>
      <c r="AW92" s="199">
        <v>23.39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23.39</v>
      </c>
      <c r="BD92" s="199">
        <v>23.39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23.39</v>
      </c>
      <c r="BL92" s="8">
        <f t="shared" si="53"/>
        <v>0</v>
      </c>
      <c r="BM92" s="8">
        <f t="shared" si="54"/>
        <v>0</v>
      </c>
      <c r="BN92" s="8">
        <f t="shared" si="55"/>
        <v>23.39</v>
      </c>
      <c r="BO92" s="8">
        <f t="shared" si="56"/>
        <v>23.39</v>
      </c>
      <c r="BP92" s="139">
        <f t="shared" si="57"/>
        <v>-23.39</v>
      </c>
      <c r="BQ92" s="139">
        <f t="shared" si="58"/>
        <v>-23.39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320</v>
      </c>
      <c r="G93" s="16">
        <f>'[3]20'!G95</f>
        <v>420</v>
      </c>
      <c r="H93" s="17">
        <f t="shared" si="59"/>
        <v>1060</v>
      </c>
      <c r="I93" s="15">
        <f>'[3]20'!J95</f>
        <v>320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150</v>
      </c>
      <c r="N93" s="16">
        <f>'[3]20'!O95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23.39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23.39</v>
      </c>
      <c r="AE93" s="8">
        <f t="shared" si="43"/>
        <v>23.39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23.39</v>
      </c>
      <c r="AL93" s="8">
        <f t="shared" si="35"/>
        <v>273.22000000000003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423.22</v>
      </c>
      <c r="AW93" s="199">
        <v>23.39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23.39</v>
      </c>
      <c r="BD93" s="199">
        <v>23.39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23.39</v>
      </c>
      <c r="BL93" s="8">
        <f t="shared" si="53"/>
        <v>0</v>
      </c>
      <c r="BM93" s="8">
        <f t="shared" si="54"/>
        <v>0</v>
      </c>
      <c r="BN93" s="8">
        <f t="shared" si="55"/>
        <v>23.39</v>
      </c>
      <c r="BO93" s="8">
        <f t="shared" si="56"/>
        <v>23.39</v>
      </c>
      <c r="BP93" s="139">
        <f t="shared" si="57"/>
        <v>-23.39</v>
      </c>
      <c r="BQ93" s="139">
        <f t="shared" si="58"/>
        <v>-23.39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320</v>
      </c>
      <c r="G94" s="16">
        <f>'[3]20'!G96</f>
        <v>420</v>
      </c>
      <c r="H94" s="17">
        <f t="shared" si="59"/>
        <v>1060</v>
      </c>
      <c r="I94" s="15">
        <f>'[3]20'!J96</f>
        <v>320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150</v>
      </c>
      <c r="N94" s="16">
        <f>'[3]20'!O96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23.39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23.39</v>
      </c>
      <c r="AE94" s="8">
        <f t="shared" si="43"/>
        <v>23.39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23.39</v>
      </c>
      <c r="AL94" s="8">
        <f t="shared" si="35"/>
        <v>273.22000000000003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423.22</v>
      </c>
      <c r="AW94" s="199">
        <v>23.39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23.39</v>
      </c>
      <c r="BD94" s="199">
        <v>23.39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23.39</v>
      </c>
      <c r="BL94" s="8">
        <f t="shared" si="53"/>
        <v>0</v>
      </c>
      <c r="BM94" s="8">
        <f t="shared" si="54"/>
        <v>0</v>
      </c>
      <c r="BN94" s="8">
        <f t="shared" si="55"/>
        <v>23.39</v>
      </c>
      <c r="BO94" s="8">
        <f t="shared" si="56"/>
        <v>23.39</v>
      </c>
      <c r="BP94" s="139">
        <f t="shared" si="57"/>
        <v>-23.39</v>
      </c>
      <c r="BQ94" s="139">
        <f t="shared" si="58"/>
        <v>-23.39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320</v>
      </c>
      <c r="G95" s="16">
        <f>'[3]20'!G97</f>
        <v>420</v>
      </c>
      <c r="H95" s="17">
        <f t="shared" si="59"/>
        <v>1060</v>
      </c>
      <c r="I95" s="15">
        <f>'[3]20'!J97</f>
        <v>320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150</v>
      </c>
      <c r="N95" s="16">
        <f>'[3]20'!O97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14.78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14.78</v>
      </c>
      <c r="AL95" s="8">
        <f t="shared" si="35"/>
        <v>273.22000000000003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423.22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14.78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14.78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14.78</v>
      </c>
      <c r="BP95" s="139">
        <f t="shared" si="57"/>
        <v>-32</v>
      </c>
      <c r="BQ95" s="139">
        <f t="shared" si="58"/>
        <v>-14.78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320</v>
      </c>
      <c r="G96" s="16">
        <f>'[3]20'!G98</f>
        <v>420</v>
      </c>
      <c r="H96" s="17">
        <f t="shared" si="59"/>
        <v>1060</v>
      </c>
      <c r="I96" s="15">
        <f>'[3]20'!J98</f>
        <v>320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150</v>
      </c>
      <c r="N96" s="16">
        <f>'[3]20'!O98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14.78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14.78</v>
      </c>
      <c r="AL96" s="8">
        <f t="shared" si="35"/>
        <v>273.22000000000003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423.22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14.78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14.78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14.78</v>
      </c>
      <c r="BP96" s="139">
        <f t="shared" si="57"/>
        <v>-32</v>
      </c>
      <c r="BQ96" s="139">
        <f t="shared" si="58"/>
        <v>-14.78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320</v>
      </c>
      <c r="G97" s="16">
        <f>'[3]20'!G99</f>
        <v>420</v>
      </c>
      <c r="H97" s="17">
        <f t="shared" si="59"/>
        <v>1060</v>
      </c>
      <c r="I97" s="15">
        <f>'[3]20'!J99</f>
        <v>320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150</v>
      </c>
      <c r="N97" s="16">
        <f>'[3]20'!O99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14.78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14.78</v>
      </c>
      <c r="AL97" s="8">
        <f t="shared" si="35"/>
        <v>273.22000000000003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423.22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14.78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14.78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14.78</v>
      </c>
      <c r="BP97" s="139">
        <f t="shared" si="57"/>
        <v>-32</v>
      </c>
      <c r="BQ97" s="139">
        <f t="shared" si="58"/>
        <v>-14.78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320</v>
      </c>
      <c r="G98" s="16">
        <f>'[3]20'!G100</f>
        <v>420</v>
      </c>
      <c r="H98" s="17">
        <f t="shared" si="59"/>
        <v>1060</v>
      </c>
      <c r="I98" s="15">
        <f>'[3]20'!J100</f>
        <v>320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150</v>
      </c>
      <c r="N98" s="16">
        <f>'[3]20'!O100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14.78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14.78</v>
      </c>
      <c r="AL98" s="8">
        <f t="shared" si="35"/>
        <v>273.22000000000003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423.22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14.78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14.78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14.78</v>
      </c>
      <c r="BP98" s="139">
        <f t="shared" si="57"/>
        <v>-32</v>
      </c>
      <c r="BQ98" s="139">
        <f t="shared" si="58"/>
        <v>-14.78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10.08</v>
      </c>
      <c r="H99" s="15">
        <f t="shared" si="62"/>
        <v>25.44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4.9426725000000005</v>
      </c>
      <c r="N99" s="15">
        <f t="shared" si="62"/>
        <v>0.15875</v>
      </c>
      <c r="O99" s="15">
        <f t="shared" si="62"/>
        <v>12.781422499999996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4.9426725000000005</v>
      </c>
      <c r="V99" s="15">
        <f t="shared" si="62"/>
        <v>0.15875</v>
      </c>
      <c r="W99" s="15">
        <f t="shared" si="62"/>
        <v>12.781422499999996</v>
      </c>
      <c r="X99" s="15">
        <f t="shared" si="62"/>
        <v>0.68625749999999985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2.7E-4</v>
      </c>
      <c r="AD99" s="15">
        <f t="shared" si="62"/>
        <v>0.68652749999999985</v>
      </c>
      <c r="AE99" s="15">
        <f t="shared" si="62"/>
        <v>0.37723249999999964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2.7E-4</v>
      </c>
      <c r="AK99" s="15">
        <f t="shared" si="62"/>
        <v>0.37750249999999957</v>
      </c>
      <c r="AL99" s="15">
        <f t="shared" si="62"/>
        <v>6.616509999999999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4.9426725000000005</v>
      </c>
      <c r="AQ99" s="15">
        <f t="shared" si="62"/>
        <v>0.15821000000000002</v>
      </c>
      <c r="AR99" s="15">
        <f t="shared" si="62"/>
        <v>11.717392500000006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0.68625749999999985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2.7E-4</v>
      </c>
      <c r="BC99" s="15">
        <f t="shared" si="62"/>
        <v>0.68652749999999985</v>
      </c>
      <c r="BD99" s="15">
        <f t="shared" si="62"/>
        <v>0.37723249999999964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2.7E-4</v>
      </c>
      <c r="BJ99" s="15">
        <f t="shared" ref="BJ99:BQ99" si="63">SUM(BJ3:BJ98)/4000</f>
        <v>0.37750249999999957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0.68652749999999985</v>
      </c>
      <c r="BO99" s="15">
        <f t="shared" si="63"/>
        <v>0.37750249999999957</v>
      </c>
      <c r="BP99" s="15">
        <f t="shared" si="63"/>
        <v>-0.68652749999999985</v>
      </c>
      <c r="BQ99" s="15">
        <f t="shared" si="63"/>
        <v>-0.37750249999999957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160</v>
      </c>
      <c r="E3">
        <f>PPCL!N3</f>
        <v>0</v>
      </c>
      <c r="F3">
        <f>B3+C3</f>
        <v>265</v>
      </c>
      <c r="G3">
        <f>D3+E3</f>
        <v>160</v>
      </c>
      <c r="H3" s="112"/>
      <c r="I3">
        <f>BRPL_EOD!AE3+BRPL_EOD!AF3</f>
        <v>45.39</v>
      </c>
      <c r="J3">
        <f>BYPL_EOD!AE3+BYPL_EOD!AF3</f>
        <v>25.78</v>
      </c>
      <c r="K3">
        <f>MES_EOD!AE3+MES_EOD!AF3</f>
        <v>9.7200000000000006</v>
      </c>
      <c r="L3">
        <f>NDMC_EOD!AE3+NDMC_EOD!AF3</f>
        <v>48.18</v>
      </c>
      <c r="M3">
        <f>TPDDL_EOD!AE3+TPDDL_EOD!AF3</f>
        <v>30.93</v>
      </c>
      <c r="N3">
        <f t="shared" ref="N3:N66" si="0">SUM(I3:M3)</f>
        <v>160</v>
      </c>
      <c r="O3" s="112">
        <f t="shared" ref="O3:O66" si="1">G3-N3</f>
        <v>0</v>
      </c>
      <c r="P3">
        <v>45.39</v>
      </c>
      <c r="Q3">
        <v>25.78</v>
      </c>
      <c r="R3">
        <v>9.7200000000000006</v>
      </c>
      <c r="S3">
        <v>48.18</v>
      </c>
      <c r="T3">
        <v>30.93</v>
      </c>
      <c r="U3" s="114">
        <f t="shared" ref="U3:U66" si="2">SUM(P3:T3)</f>
        <v>160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265</v>
      </c>
      <c r="G4">
        <f t="shared" ref="G4:G67" si="5">D4+E4</f>
        <v>160</v>
      </c>
      <c r="H4" s="112"/>
      <c r="I4">
        <f>BRPL_EOD!AE4+BRPL_EOD!AF4</f>
        <v>45.39</v>
      </c>
      <c r="J4">
        <f>BYPL_EOD!AE4+BYPL_EOD!AF4</f>
        <v>25.78</v>
      </c>
      <c r="K4">
        <f>MES_EOD!AE4+MES_EOD!AF4</f>
        <v>9.7200000000000006</v>
      </c>
      <c r="L4">
        <f>NDMC_EOD!AE4+NDMC_EOD!AF4</f>
        <v>48.18</v>
      </c>
      <c r="M4">
        <f>TPDDL_EOD!AE4+TPDDL_EOD!AF4</f>
        <v>30.93</v>
      </c>
      <c r="N4">
        <f t="shared" si="0"/>
        <v>160</v>
      </c>
      <c r="O4" s="112">
        <f t="shared" si="1"/>
        <v>0</v>
      </c>
      <c r="P4">
        <v>45.39</v>
      </c>
      <c r="Q4">
        <v>25.78</v>
      </c>
      <c r="R4">
        <v>9.7200000000000006</v>
      </c>
      <c r="S4">
        <v>48.18</v>
      </c>
      <c r="T4">
        <v>30.93</v>
      </c>
      <c r="U4" s="114">
        <f t="shared" si="2"/>
        <v>160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265</v>
      </c>
      <c r="G5">
        <f t="shared" si="5"/>
        <v>160</v>
      </c>
      <c r="H5" s="112"/>
      <c r="I5">
        <f>BRPL_EOD!AE5+BRPL_EOD!AF5</f>
        <v>45.39</v>
      </c>
      <c r="J5">
        <f>BYPL_EOD!AE5+BYPL_EOD!AF5</f>
        <v>25.78</v>
      </c>
      <c r="K5">
        <f>MES_EOD!AE5+MES_EOD!AF5</f>
        <v>9.7200000000000006</v>
      </c>
      <c r="L5">
        <f>NDMC_EOD!AE5+NDMC_EOD!AF5</f>
        <v>48.18</v>
      </c>
      <c r="M5">
        <f>TPDDL_EOD!AE5+TPDDL_EOD!AF5</f>
        <v>30.93</v>
      </c>
      <c r="N5">
        <f t="shared" si="0"/>
        <v>160</v>
      </c>
      <c r="O5" s="112">
        <f t="shared" si="1"/>
        <v>0</v>
      </c>
      <c r="P5">
        <v>45.39</v>
      </c>
      <c r="Q5">
        <v>25.78</v>
      </c>
      <c r="R5">
        <v>9.7200000000000006</v>
      </c>
      <c r="S5">
        <v>48.18</v>
      </c>
      <c r="T5">
        <v>30.93</v>
      </c>
      <c r="U5" s="114">
        <f t="shared" si="2"/>
        <v>160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265</v>
      </c>
      <c r="G6">
        <f t="shared" si="5"/>
        <v>160</v>
      </c>
      <c r="H6" s="112"/>
      <c r="I6">
        <f>BRPL_EOD!AE6+BRPL_EOD!AF6</f>
        <v>45.39</v>
      </c>
      <c r="J6">
        <f>BYPL_EOD!AE6+BYPL_EOD!AF6</f>
        <v>25.78</v>
      </c>
      <c r="K6">
        <f>MES_EOD!AE6+MES_EOD!AF6</f>
        <v>9.7200000000000006</v>
      </c>
      <c r="L6">
        <f>NDMC_EOD!AE6+NDMC_EOD!AF6</f>
        <v>48.18</v>
      </c>
      <c r="M6">
        <f>TPDDL_EOD!AE6+TPDDL_EOD!AF6</f>
        <v>30.93</v>
      </c>
      <c r="N6">
        <f t="shared" si="0"/>
        <v>160</v>
      </c>
      <c r="O6" s="112">
        <f t="shared" si="1"/>
        <v>0</v>
      </c>
      <c r="P6">
        <v>45.39</v>
      </c>
      <c r="Q6">
        <v>25.78</v>
      </c>
      <c r="R6">
        <v>9.7200000000000006</v>
      </c>
      <c r="S6">
        <v>48.18</v>
      </c>
      <c r="T6">
        <v>30.93</v>
      </c>
      <c r="U6" s="114">
        <f t="shared" si="2"/>
        <v>160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160</v>
      </c>
      <c r="E7">
        <f>PPCL!N7</f>
        <v>0</v>
      </c>
      <c r="F7">
        <f t="shared" si="4"/>
        <v>265</v>
      </c>
      <c r="G7">
        <f t="shared" si="5"/>
        <v>160</v>
      </c>
      <c r="H7" s="112"/>
      <c r="I7">
        <f>BRPL_EOD!AE7+BRPL_EOD!AF7</f>
        <v>45.39</v>
      </c>
      <c r="J7">
        <f>BYPL_EOD!AE7+BYPL_EOD!AF7</f>
        <v>25.78</v>
      </c>
      <c r="K7">
        <f>MES_EOD!AE7+MES_EOD!AF7</f>
        <v>9.7200000000000006</v>
      </c>
      <c r="L7">
        <f>NDMC_EOD!AE7+NDMC_EOD!AF7</f>
        <v>48.18</v>
      </c>
      <c r="M7">
        <f>TPDDL_EOD!AE7+TPDDL_EOD!AF7</f>
        <v>30.93</v>
      </c>
      <c r="N7">
        <f t="shared" si="0"/>
        <v>160</v>
      </c>
      <c r="O7" s="112">
        <f t="shared" si="1"/>
        <v>0</v>
      </c>
      <c r="P7">
        <v>45.39</v>
      </c>
      <c r="Q7">
        <v>25.78</v>
      </c>
      <c r="R7">
        <v>9.7200000000000006</v>
      </c>
      <c r="S7">
        <v>48.18</v>
      </c>
      <c r="T7">
        <v>30.93</v>
      </c>
      <c r="U7" s="114">
        <f t="shared" si="2"/>
        <v>160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160</v>
      </c>
      <c r="E8">
        <f>PPCL!N8</f>
        <v>0</v>
      </c>
      <c r="F8">
        <f t="shared" si="4"/>
        <v>265</v>
      </c>
      <c r="G8">
        <f t="shared" si="5"/>
        <v>160</v>
      </c>
      <c r="H8" s="112"/>
      <c r="I8">
        <f>BRPL_EOD!AE8+BRPL_EOD!AF8</f>
        <v>45.39</v>
      </c>
      <c r="J8">
        <f>BYPL_EOD!AE8+BYPL_EOD!AF8</f>
        <v>25.78</v>
      </c>
      <c r="K8">
        <f>MES_EOD!AE8+MES_EOD!AF8</f>
        <v>9.7200000000000006</v>
      </c>
      <c r="L8">
        <f>NDMC_EOD!AE8+NDMC_EOD!AF8</f>
        <v>48.18</v>
      </c>
      <c r="M8">
        <f>TPDDL_EOD!AE8+TPDDL_EOD!AF8</f>
        <v>30.93</v>
      </c>
      <c r="N8">
        <f t="shared" si="0"/>
        <v>160</v>
      </c>
      <c r="O8" s="112">
        <f t="shared" si="1"/>
        <v>0</v>
      </c>
      <c r="P8">
        <v>45.39</v>
      </c>
      <c r="Q8">
        <v>25.78</v>
      </c>
      <c r="R8">
        <v>9.7200000000000006</v>
      </c>
      <c r="S8">
        <v>48.18</v>
      </c>
      <c r="T8">
        <v>30.93</v>
      </c>
      <c r="U8" s="114">
        <f t="shared" si="2"/>
        <v>160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160</v>
      </c>
      <c r="E9">
        <f>PPCL!N9</f>
        <v>0</v>
      </c>
      <c r="F9">
        <f t="shared" si="4"/>
        <v>265</v>
      </c>
      <c r="G9">
        <f t="shared" si="5"/>
        <v>160</v>
      </c>
      <c r="H9" s="112"/>
      <c r="I9">
        <f>BRPL_EOD!AE9+BRPL_EOD!AF9</f>
        <v>45.39</v>
      </c>
      <c r="J9">
        <f>BYPL_EOD!AE9+BYPL_EOD!AF9</f>
        <v>25.78</v>
      </c>
      <c r="K9">
        <f>MES_EOD!AE9+MES_EOD!AF9</f>
        <v>9.7200000000000006</v>
      </c>
      <c r="L9">
        <f>NDMC_EOD!AE9+NDMC_EOD!AF9</f>
        <v>48.18</v>
      </c>
      <c r="M9">
        <f>TPDDL_EOD!AE9+TPDDL_EOD!AF9</f>
        <v>30.93</v>
      </c>
      <c r="N9">
        <f t="shared" si="0"/>
        <v>160</v>
      </c>
      <c r="O9" s="112">
        <f t="shared" si="1"/>
        <v>0</v>
      </c>
      <c r="P9">
        <v>45.39</v>
      </c>
      <c r="Q9">
        <v>25.78</v>
      </c>
      <c r="R9">
        <v>9.7200000000000006</v>
      </c>
      <c r="S9">
        <v>48.18</v>
      </c>
      <c r="T9">
        <v>30.93</v>
      </c>
      <c r="U9" s="114">
        <f t="shared" si="2"/>
        <v>160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160</v>
      </c>
      <c r="E10">
        <f>PPCL!N10</f>
        <v>0</v>
      </c>
      <c r="F10">
        <f t="shared" si="4"/>
        <v>265</v>
      </c>
      <c r="G10">
        <f t="shared" si="5"/>
        <v>160</v>
      </c>
      <c r="H10" s="112"/>
      <c r="I10">
        <f>BRPL_EOD!AE10+BRPL_EOD!AF10</f>
        <v>45.39</v>
      </c>
      <c r="J10">
        <f>BYPL_EOD!AE10+BYPL_EOD!AF10</f>
        <v>25.78</v>
      </c>
      <c r="K10">
        <f>MES_EOD!AE10+MES_EOD!AF10</f>
        <v>9.7200000000000006</v>
      </c>
      <c r="L10">
        <f>NDMC_EOD!AE10+NDMC_EOD!AF10</f>
        <v>48.18</v>
      </c>
      <c r="M10">
        <f>TPDDL_EOD!AE10+TPDDL_EOD!AF10</f>
        <v>30.93</v>
      </c>
      <c r="N10">
        <f t="shared" si="0"/>
        <v>160</v>
      </c>
      <c r="O10" s="112">
        <f t="shared" si="1"/>
        <v>0</v>
      </c>
      <c r="P10">
        <v>45.39</v>
      </c>
      <c r="Q10">
        <v>25.78</v>
      </c>
      <c r="R10">
        <v>9.7200000000000006</v>
      </c>
      <c r="S10">
        <v>48.18</v>
      </c>
      <c r="T10">
        <v>30.93</v>
      </c>
      <c r="U10" s="114">
        <f t="shared" si="2"/>
        <v>160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160</v>
      </c>
      <c r="E11">
        <f>PPCL!N11</f>
        <v>0</v>
      </c>
      <c r="F11">
        <f t="shared" si="4"/>
        <v>265</v>
      </c>
      <c r="G11">
        <f t="shared" si="5"/>
        <v>160</v>
      </c>
      <c r="H11" s="112"/>
      <c r="I11">
        <f>BRPL_EOD!AE11+BRPL_EOD!AF11</f>
        <v>45.39</v>
      </c>
      <c r="J11">
        <f>BYPL_EOD!AE11+BYPL_EOD!AF11</f>
        <v>25.78</v>
      </c>
      <c r="K11">
        <f>MES_EOD!AE11+MES_EOD!AF11</f>
        <v>9.7200000000000006</v>
      </c>
      <c r="L11">
        <f>NDMC_EOD!AE11+NDMC_EOD!AF11</f>
        <v>48.18</v>
      </c>
      <c r="M11">
        <f>TPDDL_EOD!AE11+TPDDL_EOD!AF11</f>
        <v>30.93</v>
      </c>
      <c r="N11">
        <f t="shared" si="0"/>
        <v>160</v>
      </c>
      <c r="O11" s="112">
        <f t="shared" si="1"/>
        <v>0</v>
      </c>
      <c r="P11">
        <v>45.39</v>
      </c>
      <c r="Q11">
        <v>25.78</v>
      </c>
      <c r="R11">
        <v>9.7200000000000006</v>
      </c>
      <c r="S11">
        <v>48.18</v>
      </c>
      <c r="T11">
        <v>30.93</v>
      </c>
      <c r="U11" s="114">
        <f t="shared" si="2"/>
        <v>160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160</v>
      </c>
      <c r="E12">
        <f>PPCL!N12</f>
        <v>0</v>
      </c>
      <c r="F12">
        <f t="shared" si="4"/>
        <v>265</v>
      </c>
      <c r="G12">
        <f t="shared" si="5"/>
        <v>160</v>
      </c>
      <c r="H12" s="112"/>
      <c r="I12">
        <f>BRPL_EOD!AE12+BRPL_EOD!AF12</f>
        <v>45.39</v>
      </c>
      <c r="J12">
        <f>BYPL_EOD!AE12+BYPL_EOD!AF12</f>
        <v>25.78</v>
      </c>
      <c r="K12">
        <f>MES_EOD!AE12+MES_EOD!AF12</f>
        <v>9.7200000000000006</v>
      </c>
      <c r="L12">
        <f>NDMC_EOD!AE12+NDMC_EOD!AF12</f>
        <v>48.18</v>
      </c>
      <c r="M12">
        <f>TPDDL_EOD!AE12+TPDDL_EOD!AF12</f>
        <v>30.93</v>
      </c>
      <c r="N12">
        <f t="shared" si="0"/>
        <v>160</v>
      </c>
      <c r="O12" s="112">
        <f t="shared" si="1"/>
        <v>0</v>
      </c>
      <c r="P12">
        <v>45.39</v>
      </c>
      <c r="Q12">
        <v>25.78</v>
      </c>
      <c r="R12">
        <v>9.7200000000000006</v>
      </c>
      <c r="S12">
        <v>48.18</v>
      </c>
      <c r="T12">
        <v>30.93</v>
      </c>
      <c r="U12" s="114">
        <f t="shared" si="2"/>
        <v>160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160</v>
      </c>
      <c r="E13">
        <f>PPCL!N13</f>
        <v>0</v>
      </c>
      <c r="F13">
        <f t="shared" si="4"/>
        <v>265</v>
      </c>
      <c r="G13">
        <f t="shared" si="5"/>
        <v>160</v>
      </c>
      <c r="H13" s="112"/>
      <c r="I13">
        <f>BRPL_EOD!AE13+BRPL_EOD!AF13</f>
        <v>45.39</v>
      </c>
      <c r="J13">
        <f>BYPL_EOD!AE13+BYPL_EOD!AF13</f>
        <v>25.78</v>
      </c>
      <c r="K13">
        <f>MES_EOD!AE13+MES_EOD!AF13</f>
        <v>9.7200000000000006</v>
      </c>
      <c r="L13">
        <f>NDMC_EOD!AE13+NDMC_EOD!AF13</f>
        <v>48.18</v>
      </c>
      <c r="M13">
        <f>TPDDL_EOD!AE13+TPDDL_EOD!AF13</f>
        <v>30.93</v>
      </c>
      <c r="N13">
        <f t="shared" si="0"/>
        <v>160</v>
      </c>
      <c r="O13" s="112">
        <f t="shared" si="1"/>
        <v>0</v>
      </c>
      <c r="P13">
        <v>45.39</v>
      </c>
      <c r="Q13">
        <v>25.78</v>
      </c>
      <c r="R13">
        <v>9.7200000000000006</v>
      </c>
      <c r="S13">
        <v>48.18</v>
      </c>
      <c r="T13">
        <v>30.93</v>
      </c>
      <c r="U13" s="114">
        <f t="shared" si="2"/>
        <v>160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160</v>
      </c>
      <c r="E14">
        <f>PPCL!N14</f>
        <v>0</v>
      </c>
      <c r="F14">
        <f t="shared" si="4"/>
        <v>265</v>
      </c>
      <c r="G14">
        <f t="shared" si="5"/>
        <v>160</v>
      </c>
      <c r="H14" s="112"/>
      <c r="I14">
        <f>BRPL_EOD!AE14+BRPL_EOD!AF14</f>
        <v>45.39</v>
      </c>
      <c r="J14">
        <f>BYPL_EOD!AE14+BYPL_EOD!AF14</f>
        <v>25.78</v>
      </c>
      <c r="K14">
        <f>MES_EOD!AE14+MES_EOD!AF14</f>
        <v>9.7200000000000006</v>
      </c>
      <c r="L14">
        <f>NDMC_EOD!AE14+NDMC_EOD!AF14</f>
        <v>48.18</v>
      </c>
      <c r="M14">
        <f>TPDDL_EOD!AE14+TPDDL_EOD!AF14</f>
        <v>30.93</v>
      </c>
      <c r="N14">
        <f t="shared" si="0"/>
        <v>160</v>
      </c>
      <c r="O14" s="112">
        <f t="shared" si="1"/>
        <v>0</v>
      </c>
      <c r="P14">
        <v>45.39</v>
      </c>
      <c r="Q14">
        <v>25.78</v>
      </c>
      <c r="R14">
        <v>9.7200000000000006</v>
      </c>
      <c r="S14">
        <v>48.18</v>
      </c>
      <c r="T14">
        <v>30.93</v>
      </c>
      <c r="U14" s="114">
        <f t="shared" si="2"/>
        <v>160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160</v>
      </c>
      <c r="E15">
        <f>PPCL!N15</f>
        <v>0</v>
      </c>
      <c r="F15">
        <f t="shared" si="4"/>
        <v>265</v>
      </c>
      <c r="G15">
        <f t="shared" si="5"/>
        <v>160</v>
      </c>
      <c r="H15" s="112"/>
      <c r="I15">
        <f>BRPL_EOD!AE15+BRPL_EOD!AF15</f>
        <v>45.39</v>
      </c>
      <c r="J15">
        <f>BYPL_EOD!AE15+BYPL_EOD!AF15</f>
        <v>25.78</v>
      </c>
      <c r="K15">
        <f>MES_EOD!AE15+MES_EOD!AF15</f>
        <v>9.7200000000000006</v>
      </c>
      <c r="L15">
        <f>NDMC_EOD!AE15+NDMC_EOD!AF15</f>
        <v>48.18</v>
      </c>
      <c r="M15">
        <f>TPDDL_EOD!AE15+TPDDL_EOD!AF15</f>
        <v>30.93</v>
      </c>
      <c r="N15">
        <f t="shared" si="0"/>
        <v>160</v>
      </c>
      <c r="O15" s="112">
        <f t="shared" si="1"/>
        <v>0</v>
      </c>
      <c r="P15">
        <v>45.39</v>
      </c>
      <c r="Q15">
        <v>25.78</v>
      </c>
      <c r="R15">
        <v>9.7200000000000006</v>
      </c>
      <c r="S15">
        <v>48.18</v>
      </c>
      <c r="T15">
        <v>30.93</v>
      </c>
      <c r="U15" s="114">
        <f t="shared" si="2"/>
        <v>160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160</v>
      </c>
      <c r="E16">
        <f>PPCL!N16</f>
        <v>0</v>
      </c>
      <c r="F16">
        <f t="shared" si="4"/>
        <v>265</v>
      </c>
      <c r="G16">
        <f t="shared" si="5"/>
        <v>160</v>
      </c>
      <c r="H16" s="112"/>
      <c r="I16">
        <f>BRPL_EOD!AE16+BRPL_EOD!AF16</f>
        <v>45.39</v>
      </c>
      <c r="J16">
        <f>BYPL_EOD!AE16+BYPL_EOD!AF16</f>
        <v>25.78</v>
      </c>
      <c r="K16">
        <f>MES_EOD!AE16+MES_EOD!AF16</f>
        <v>9.7200000000000006</v>
      </c>
      <c r="L16">
        <f>NDMC_EOD!AE16+NDMC_EOD!AF16</f>
        <v>48.18</v>
      </c>
      <c r="M16">
        <f>TPDDL_EOD!AE16+TPDDL_EOD!AF16</f>
        <v>30.93</v>
      </c>
      <c r="N16">
        <f t="shared" si="0"/>
        <v>160</v>
      </c>
      <c r="O16" s="112">
        <f t="shared" si="1"/>
        <v>0</v>
      </c>
      <c r="P16">
        <v>45.39</v>
      </c>
      <c r="Q16">
        <v>25.78</v>
      </c>
      <c r="R16">
        <v>9.7200000000000006</v>
      </c>
      <c r="S16">
        <v>48.18</v>
      </c>
      <c r="T16">
        <v>30.93</v>
      </c>
      <c r="U16" s="114">
        <f t="shared" si="2"/>
        <v>160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160</v>
      </c>
      <c r="E17">
        <f>PPCL!N17</f>
        <v>0</v>
      </c>
      <c r="F17">
        <f t="shared" si="4"/>
        <v>265</v>
      </c>
      <c r="G17">
        <f t="shared" si="5"/>
        <v>160</v>
      </c>
      <c r="H17" s="112"/>
      <c r="I17">
        <f>BRPL_EOD!AE17+BRPL_EOD!AF17</f>
        <v>45.39</v>
      </c>
      <c r="J17">
        <f>BYPL_EOD!AE17+BYPL_EOD!AF17</f>
        <v>25.78</v>
      </c>
      <c r="K17">
        <f>MES_EOD!AE17+MES_EOD!AF17</f>
        <v>9.7200000000000006</v>
      </c>
      <c r="L17">
        <f>NDMC_EOD!AE17+NDMC_EOD!AF17</f>
        <v>48.18</v>
      </c>
      <c r="M17">
        <f>TPDDL_EOD!AE17+TPDDL_EOD!AF17</f>
        <v>30.93</v>
      </c>
      <c r="N17">
        <f t="shared" si="0"/>
        <v>160</v>
      </c>
      <c r="O17" s="112">
        <f t="shared" si="1"/>
        <v>0</v>
      </c>
      <c r="P17">
        <v>45.39</v>
      </c>
      <c r="Q17">
        <v>25.78</v>
      </c>
      <c r="R17">
        <v>9.7200000000000006</v>
      </c>
      <c r="S17">
        <v>48.18</v>
      </c>
      <c r="T17">
        <v>30.93</v>
      </c>
      <c r="U17" s="114">
        <f t="shared" si="2"/>
        <v>160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160</v>
      </c>
      <c r="E18">
        <f>PPCL!N18</f>
        <v>0</v>
      </c>
      <c r="F18">
        <f t="shared" si="4"/>
        <v>265</v>
      </c>
      <c r="G18">
        <f t="shared" si="5"/>
        <v>160</v>
      </c>
      <c r="H18" s="112"/>
      <c r="I18">
        <f>BRPL_EOD!AE18+BRPL_EOD!AF18</f>
        <v>45.39</v>
      </c>
      <c r="J18">
        <f>BYPL_EOD!AE18+BYPL_EOD!AF18</f>
        <v>25.78</v>
      </c>
      <c r="K18">
        <f>MES_EOD!AE18+MES_EOD!AF18</f>
        <v>9.7200000000000006</v>
      </c>
      <c r="L18">
        <f>NDMC_EOD!AE18+NDMC_EOD!AF18</f>
        <v>48.18</v>
      </c>
      <c r="M18">
        <f>TPDDL_EOD!AE18+TPDDL_EOD!AF18</f>
        <v>30.93</v>
      </c>
      <c r="N18">
        <f t="shared" si="0"/>
        <v>160</v>
      </c>
      <c r="O18" s="112">
        <f t="shared" si="1"/>
        <v>0</v>
      </c>
      <c r="P18">
        <v>45.39</v>
      </c>
      <c r="Q18">
        <v>25.78</v>
      </c>
      <c r="R18">
        <v>9.7200000000000006</v>
      </c>
      <c r="S18">
        <v>48.18</v>
      </c>
      <c r="T18">
        <v>30.93</v>
      </c>
      <c r="U18" s="114">
        <f t="shared" si="2"/>
        <v>160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160</v>
      </c>
      <c r="E19">
        <f>PPCL!N19</f>
        <v>0</v>
      </c>
      <c r="F19">
        <f t="shared" si="4"/>
        <v>265</v>
      </c>
      <c r="G19">
        <f t="shared" si="5"/>
        <v>160</v>
      </c>
      <c r="H19" s="112"/>
      <c r="I19">
        <f>BRPL_EOD!AE19+BRPL_EOD!AF19</f>
        <v>45.39</v>
      </c>
      <c r="J19">
        <f>BYPL_EOD!AE19+BYPL_EOD!AF19</f>
        <v>25.78</v>
      </c>
      <c r="K19">
        <f>MES_EOD!AE19+MES_EOD!AF19</f>
        <v>9.7200000000000006</v>
      </c>
      <c r="L19">
        <f>NDMC_EOD!AE19+NDMC_EOD!AF19</f>
        <v>48.18</v>
      </c>
      <c r="M19">
        <f>TPDDL_EOD!AE19+TPDDL_EOD!AF19</f>
        <v>30.93</v>
      </c>
      <c r="N19">
        <f t="shared" si="0"/>
        <v>160</v>
      </c>
      <c r="O19" s="112">
        <f t="shared" si="1"/>
        <v>0</v>
      </c>
      <c r="P19">
        <v>45.39</v>
      </c>
      <c r="Q19">
        <v>25.78</v>
      </c>
      <c r="R19">
        <v>9.7200000000000006</v>
      </c>
      <c r="S19">
        <v>48.18</v>
      </c>
      <c r="T19">
        <v>30.93</v>
      </c>
      <c r="U19" s="114">
        <f t="shared" si="2"/>
        <v>160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160</v>
      </c>
      <c r="E20">
        <f>PPCL!N20</f>
        <v>0</v>
      </c>
      <c r="F20">
        <f t="shared" si="4"/>
        <v>265</v>
      </c>
      <c r="G20">
        <f t="shared" si="5"/>
        <v>160</v>
      </c>
      <c r="H20" s="112"/>
      <c r="I20">
        <f>BRPL_EOD!AE20+BRPL_EOD!AF20</f>
        <v>45.39</v>
      </c>
      <c r="J20">
        <f>BYPL_EOD!AE20+BYPL_EOD!AF20</f>
        <v>25.78</v>
      </c>
      <c r="K20">
        <f>MES_EOD!AE20+MES_EOD!AF20</f>
        <v>9.7200000000000006</v>
      </c>
      <c r="L20">
        <f>NDMC_EOD!AE20+NDMC_EOD!AF20</f>
        <v>48.18</v>
      </c>
      <c r="M20">
        <f>TPDDL_EOD!AE20+TPDDL_EOD!AF20</f>
        <v>30.93</v>
      </c>
      <c r="N20">
        <f t="shared" si="0"/>
        <v>160</v>
      </c>
      <c r="O20" s="112">
        <f t="shared" si="1"/>
        <v>0</v>
      </c>
      <c r="P20">
        <v>45.39</v>
      </c>
      <c r="Q20">
        <v>25.78</v>
      </c>
      <c r="R20">
        <v>9.7200000000000006</v>
      </c>
      <c r="S20">
        <v>48.18</v>
      </c>
      <c r="T20">
        <v>30.93</v>
      </c>
      <c r="U20" s="114">
        <f t="shared" si="2"/>
        <v>160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160</v>
      </c>
      <c r="E21">
        <f>PPCL!N21</f>
        <v>0</v>
      </c>
      <c r="F21">
        <f t="shared" si="4"/>
        <v>265</v>
      </c>
      <c r="G21">
        <f t="shared" si="5"/>
        <v>160</v>
      </c>
      <c r="H21" s="112"/>
      <c r="I21">
        <f>BRPL_EOD!AE21+BRPL_EOD!AF21</f>
        <v>45.39</v>
      </c>
      <c r="J21">
        <f>BYPL_EOD!AE21+BYPL_EOD!AF21</f>
        <v>25.78</v>
      </c>
      <c r="K21">
        <f>MES_EOD!AE21+MES_EOD!AF21</f>
        <v>9.7200000000000006</v>
      </c>
      <c r="L21">
        <f>NDMC_EOD!AE21+NDMC_EOD!AF21</f>
        <v>48.18</v>
      </c>
      <c r="M21">
        <f>TPDDL_EOD!AE21+TPDDL_EOD!AF21</f>
        <v>30.93</v>
      </c>
      <c r="N21">
        <f t="shared" si="0"/>
        <v>160</v>
      </c>
      <c r="O21" s="112">
        <f t="shared" si="1"/>
        <v>0</v>
      </c>
      <c r="P21">
        <v>45.39</v>
      </c>
      <c r="Q21">
        <v>25.78</v>
      </c>
      <c r="R21">
        <v>9.7200000000000006</v>
      </c>
      <c r="S21">
        <v>48.18</v>
      </c>
      <c r="T21">
        <v>30.93</v>
      </c>
      <c r="U21" s="114">
        <f t="shared" si="2"/>
        <v>160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160</v>
      </c>
      <c r="E22">
        <f>PPCL!N22</f>
        <v>0</v>
      </c>
      <c r="F22">
        <f t="shared" si="4"/>
        <v>265</v>
      </c>
      <c r="G22">
        <f t="shared" si="5"/>
        <v>160</v>
      </c>
      <c r="H22" s="112"/>
      <c r="I22">
        <f>BRPL_EOD!AE22+BRPL_EOD!AF22</f>
        <v>45.39</v>
      </c>
      <c r="J22">
        <f>BYPL_EOD!AE22+BYPL_EOD!AF22</f>
        <v>25.78</v>
      </c>
      <c r="K22">
        <f>MES_EOD!AE22+MES_EOD!AF22</f>
        <v>9.7200000000000006</v>
      </c>
      <c r="L22">
        <f>NDMC_EOD!AE22+NDMC_EOD!AF22</f>
        <v>48.18</v>
      </c>
      <c r="M22">
        <f>TPDDL_EOD!AE22+TPDDL_EOD!AF22</f>
        <v>30.93</v>
      </c>
      <c r="N22">
        <f t="shared" si="0"/>
        <v>160</v>
      </c>
      <c r="O22" s="112">
        <f t="shared" si="1"/>
        <v>0</v>
      </c>
      <c r="P22">
        <v>45.39</v>
      </c>
      <c r="Q22">
        <v>25.78</v>
      </c>
      <c r="R22">
        <v>9.7200000000000006</v>
      </c>
      <c r="S22">
        <v>48.18</v>
      </c>
      <c r="T22">
        <v>30.93</v>
      </c>
      <c r="U22" s="114">
        <f t="shared" si="2"/>
        <v>160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160</v>
      </c>
      <c r="E23">
        <f>PPCL!N23</f>
        <v>0</v>
      </c>
      <c r="F23">
        <f t="shared" si="4"/>
        <v>265</v>
      </c>
      <c r="G23">
        <f t="shared" si="5"/>
        <v>160</v>
      </c>
      <c r="H23" s="112"/>
      <c r="I23">
        <f>BRPL_EOD!AE23+BRPL_EOD!AF23</f>
        <v>45.39</v>
      </c>
      <c r="J23">
        <f>BYPL_EOD!AE23+BYPL_EOD!AF23</f>
        <v>25.78</v>
      </c>
      <c r="K23">
        <f>MES_EOD!AE23+MES_EOD!AF23</f>
        <v>9.7200000000000006</v>
      </c>
      <c r="L23">
        <f>NDMC_EOD!AE23+NDMC_EOD!AF23</f>
        <v>48.18</v>
      </c>
      <c r="M23">
        <f>TPDDL_EOD!AE23+TPDDL_EOD!AF23</f>
        <v>30.93</v>
      </c>
      <c r="N23">
        <f t="shared" si="0"/>
        <v>160</v>
      </c>
      <c r="O23" s="112">
        <f t="shared" si="1"/>
        <v>0</v>
      </c>
      <c r="P23">
        <v>45.39</v>
      </c>
      <c r="Q23">
        <v>25.78</v>
      </c>
      <c r="R23">
        <v>9.7200000000000006</v>
      </c>
      <c r="S23">
        <v>48.18</v>
      </c>
      <c r="T23">
        <v>30.93</v>
      </c>
      <c r="U23" s="114">
        <f t="shared" si="2"/>
        <v>160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160</v>
      </c>
      <c r="E24">
        <f>PPCL!N24</f>
        <v>0</v>
      </c>
      <c r="F24">
        <f t="shared" si="4"/>
        <v>265</v>
      </c>
      <c r="G24">
        <f t="shared" si="5"/>
        <v>160</v>
      </c>
      <c r="H24" s="112"/>
      <c r="I24">
        <f>BRPL_EOD!AE24+BRPL_EOD!AF24</f>
        <v>45.39</v>
      </c>
      <c r="J24">
        <f>BYPL_EOD!AE24+BYPL_EOD!AF24</f>
        <v>25.78</v>
      </c>
      <c r="K24">
        <f>MES_EOD!AE24+MES_EOD!AF24</f>
        <v>9.7200000000000006</v>
      </c>
      <c r="L24">
        <f>NDMC_EOD!AE24+NDMC_EOD!AF24</f>
        <v>48.18</v>
      </c>
      <c r="M24">
        <f>TPDDL_EOD!AE24+TPDDL_EOD!AF24</f>
        <v>30.93</v>
      </c>
      <c r="N24">
        <f t="shared" si="0"/>
        <v>160</v>
      </c>
      <c r="O24" s="112">
        <f t="shared" si="1"/>
        <v>0</v>
      </c>
      <c r="P24">
        <v>45.39</v>
      </c>
      <c r="Q24">
        <v>25.78</v>
      </c>
      <c r="R24">
        <v>9.7200000000000006</v>
      </c>
      <c r="S24">
        <v>48.18</v>
      </c>
      <c r="T24">
        <v>30.93</v>
      </c>
      <c r="U24" s="114">
        <f t="shared" si="2"/>
        <v>160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160</v>
      </c>
      <c r="E25">
        <f>PPCL!N25</f>
        <v>0</v>
      </c>
      <c r="F25">
        <f t="shared" si="4"/>
        <v>265</v>
      </c>
      <c r="G25">
        <f t="shared" si="5"/>
        <v>160</v>
      </c>
      <c r="H25" s="112"/>
      <c r="I25">
        <f>BRPL_EOD!AE25+BRPL_EOD!AF25</f>
        <v>45.39</v>
      </c>
      <c r="J25">
        <f>BYPL_EOD!AE25+BYPL_EOD!AF25</f>
        <v>25.78</v>
      </c>
      <c r="K25">
        <f>MES_EOD!AE25+MES_EOD!AF25</f>
        <v>9.7200000000000006</v>
      </c>
      <c r="L25">
        <f>NDMC_EOD!AE25+NDMC_EOD!AF25</f>
        <v>48.18</v>
      </c>
      <c r="M25">
        <f>TPDDL_EOD!AE25+TPDDL_EOD!AF25</f>
        <v>30.93</v>
      </c>
      <c r="N25">
        <f t="shared" si="0"/>
        <v>160</v>
      </c>
      <c r="O25" s="112">
        <f t="shared" si="1"/>
        <v>0</v>
      </c>
      <c r="P25">
        <v>45.39</v>
      </c>
      <c r="Q25">
        <v>25.78</v>
      </c>
      <c r="R25">
        <v>9.7200000000000006</v>
      </c>
      <c r="S25">
        <v>48.18</v>
      </c>
      <c r="T25">
        <v>30.93</v>
      </c>
      <c r="U25" s="114">
        <f t="shared" si="2"/>
        <v>160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160</v>
      </c>
      <c r="E26">
        <f>PPCL!N26</f>
        <v>0</v>
      </c>
      <c r="F26">
        <f t="shared" si="4"/>
        <v>265</v>
      </c>
      <c r="G26">
        <f t="shared" si="5"/>
        <v>160</v>
      </c>
      <c r="H26" s="112"/>
      <c r="I26">
        <f>BRPL_EOD!AE26+BRPL_EOD!AF26</f>
        <v>45.39</v>
      </c>
      <c r="J26">
        <f>BYPL_EOD!AE26+BYPL_EOD!AF26</f>
        <v>25.78</v>
      </c>
      <c r="K26">
        <f>MES_EOD!AE26+MES_EOD!AF26</f>
        <v>9.7200000000000006</v>
      </c>
      <c r="L26">
        <f>NDMC_EOD!AE26+NDMC_EOD!AF26</f>
        <v>48.18</v>
      </c>
      <c r="M26">
        <f>TPDDL_EOD!AE26+TPDDL_EOD!AF26</f>
        <v>30.93</v>
      </c>
      <c r="N26">
        <f t="shared" si="0"/>
        <v>160</v>
      </c>
      <c r="O26" s="112">
        <f t="shared" si="1"/>
        <v>0</v>
      </c>
      <c r="P26">
        <v>45.39</v>
      </c>
      <c r="Q26">
        <v>25.78</v>
      </c>
      <c r="R26">
        <v>9.7200000000000006</v>
      </c>
      <c r="S26">
        <v>48.18</v>
      </c>
      <c r="T26">
        <v>30.93</v>
      </c>
      <c r="U26" s="114">
        <f t="shared" si="2"/>
        <v>160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158</v>
      </c>
      <c r="E27">
        <f>PPCL!N27</f>
        <v>0</v>
      </c>
      <c r="F27">
        <f t="shared" si="4"/>
        <v>265</v>
      </c>
      <c r="G27">
        <f t="shared" si="5"/>
        <v>158</v>
      </c>
      <c r="H27" s="112"/>
      <c r="I27">
        <f>BRPL_EOD!AE27+BRPL_EOD!AF27</f>
        <v>45</v>
      </c>
      <c r="J27">
        <f>BYPL_EOD!AE27+BYPL_EOD!AF27</f>
        <v>25.42</v>
      </c>
      <c r="K27">
        <f>MES_EOD!AE27+MES_EOD!AF27</f>
        <v>9.59</v>
      </c>
      <c r="L27">
        <f>NDMC_EOD!AE27+NDMC_EOD!AF27</f>
        <v>47.5</v>
      </c>
      <c r="M27">
        <f>TPDDL_EOD!AE27+TPDDL_EOD!AF27</f>
        <v>30.5</v>
      </c>
      <c r="N27">
        <f t="shared" si="0"/>
        <v>158.01</v>
      </c>
      <c r="O27" s="112">
        <f t="shared" si="1"/>
        <v>-9.9999999999909051E-3</v>
      </c>
      <c r="P27">
        <v>44.997152078982346</v>
      </c>
      <c r="Q27">
        <v>25.418391241060696</v>
      </c>
      <c r="R27">
        <v>9.5893930763875712</v>
      </c>
      <c r="S27">
        <v>47.496993861148034</v>
      </c>
      <c r="T27">
        <v>30.498069742421368</v>
      </c>
      <c r="U27" s="114">
        <f t="shared" si="2"/>
        <v>158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265</v>
      </c>
      <c r="G28">
        <f t="shared" si="5"/>
        <v>158</v>
      </c>
      <c r="H28" s="112"/>
      <c r="I28">
        <f>BRPL_EOD!AE28+BRPL_EOD!AF28</f>
        <v>45</v>
      </c>
      <c r="J28">
        <f>BYPL_EOD!AE28+BYPL_EOD!AF28</f>
        <v>25.42</v>
      </c>
      <c r="K28">
        <f>MES_EOD!AE28+MES_EOD!AF28</f>
        <v>9.59</v>
      </c>
      <c r="L28">
        <f>NDMC_EOD!AE28+NDMC_EOD!AF28</f>
        <v>47.5</v>
      </c>
      <c r="M28">
        <f>TPDDL_EOD!AE28+TPDDL_EOD!AF28</f>
        <v>30.5</v>
      </c>
      <c r="N28">
        <f t="shared" si="0"/>
        <v>158.01</v>
      </c>
      <c r="O28" s="112">
        <f t="shared" si="1"/>
        <v>-9.9999999999909051E-3</v>
      </c>
      <c r="P28">
        <v>44.997152078982346</v>
      </c>
      <c r="Q28">
        <v>25.418391241060696</v>
      </c>
      <c r="R28">
        <v>9.5893930763875712</v>
      </c>
      <c r="S28">
        <v>47.496993861148034</v>
      </c>
      <c r="T28">
        <v>30.498069742421368</v>
      </c>
      <c r="U28" s="114">
        <f t="shared" si="2"/>
        <v>158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265</v>
      </c>
      <c r="G29">
        <f t="shared" si="5"/>
        <v>158</v>
      </c>
      <c r="H29" s="112"/>
      <c r="I29">
        <f>BRPL_EOD!AE29+BRPL_EOD!AF29</f>
        <v>45</v>
      </c>
      <c r="J29">
        <f>BYPL_EOD!AE29+BYPL_EOD!AF29</f>
        <v>25.42</v>
      </c>
      <c r="K29">
        <f>MES_EOD!AE29+MES_EOD!AF29</f>
        <v>9.59</v>
      </c>
      <c r="L29">
        <f>NDMC_EOD!AE29+NDMC_EOD!AF29</f>
        <v>47.5</v>
      </c>
      <c r="M29">
        <f>TPDDL_EOD!AE29+TPDDL_EOD!AF29</f>
        <v>30.5</v>
      </c>
      <c r="N29">
        <f t="shared" si="0"/>
        <v>158.01</v>
      </c>
      <c r="O29" s="112">
        <f t="shared" si="1"/>
        <v>-9.9999999999909051E-3</v>
      </c>
      <c r="P29">
        <v>44.997152078982346</v>
      </c>
      <c r="Q29">
        <v>25.418391241060696</v>
      </c>
      <c r="R29">
        <v>9.5893930763875712</v>
      </c>
      <c r="S29">
        <v>47.496993861148034</v>
      </c>
      <c r="T29">
        <v>30.498069742421368</v>
      </c>
      <c r="U29" s="114">
        <f t="shared" si="2"/>
        <v>158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265</v>
      </c>
      <c r="G30">
        <f t="shared" si="5"/>
        <v>158</v>
      </c>
      <c r="H30" s="112"/>
      <c r="I30">
        <f>BRPL_EOD!AE30+BRPL_EOD!AF30</f>
        <v>45</v>
      </c>
      <c r="J30">
        <f>BYPL_EOD!AE30+BYPL_EOD!AF30</f>
        <v>25.42</v>
      </c>
      <c r="K30">
        <f>MES_EOD!AE30+MES_EOD!AF30</f>
        <v>9.59</v>
      </c>
      <c r="L30">
        <f>NDMC_EOD!AE30+NDMC_EOD!AF30</f>
        <v>47.5</v>
      </c>
      <c r="M30">
        <f>TPDDL_EOD!AE30+TPDDL_EOD!AF30</f>
        <v>30.5</v>
      </c>
      <c r="N30">
        <f t="shared" si="0"/>
        <v>158.01</v>
      </c>
      <c r="O30" s="112">
        <f t="shared" si="1"/>
        <v>-9.9999999999909051E-3</v>
      </c>
      <c r="P30">
        <v>44.997152078982346</v>
      </c>
      <c r="Q30">
        <v>25.418391241060696</v>
      </c>
      <c r="R30">
        <v>9.5893930763875712</v>
      </c>
      <c r="S30">
        <v>47.496993861148034</v>
      </c>
      <c r="T30">
        <v>30.498069742421368</v>
      </c>
      <c r="U30" s="114">
        <f t="shared" si="2"/>
        <v>158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158</v>
      </c>
      <c r="E31">
        <f>PPCL!N31</f>
        <v>0</v>
      </c>
      <c r="F31">
        <f t="shared" si="4"/>
        <v>265</v>
      </c>
      <c r="G31">
        <f t="shared" si="5"/>
        <v>158</v>
      </c>
      <c r="H31" s="112"/>
      <c r="I31">
        <f>BRPL_EOD!AE31+BRPL_EOD!AF31</f>
        <v>45</v>
      </c>
      <c r="J31">
        <f>BYPL_EOD!AE31+BYPL_EOD!AF31</f>
        <v>25.42</v>
      </c>
      <c r="K31">
        <f>MES_EOD!AE31+MES_EOD!AF31</f>
        <v>9.59</v>
      </c>
      <c r="L31">
        <f>NDMC_EOD!AE31+NDMC_EOD!AF31</f>
        <v>47.5</v>
      </c>
      <c r="M31">
        <f>TPDDL_EOD!AE31+TPDDL_EOD!AF31</f>
        <v>30.5</v>
      </c>
      <c r="N31">
        <f t="shared" si="0"/>
        <v>158.01</v>
      </c>
      <c r="O31" s="112">
        <f t="shared" si="1"/>
        <v>-9.9999999999909051E-3</v>
      </c>
      <c r="P31">
        <v>44.997152078982346</v>
      </c>
      <c r="Q31">
        <v>25.418391241060696</v>
      </c>
      <c r="R31">
        <v>9.5893930763875712</v>
      </c>
      <c r="S31">
        <v>47.496993861148034</v>
      </c>
      <c r="T31">
        <v>30.498069742421368</v>
      </c>
      <c r="U31" s="114">
        <f t="shared" si="2"/>
        <v>158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158</v>
      </c>
      <c r="E32">
        <f>PPCL!N32</f>
        <v>0</v>
      </c>
      <c r="F32">
        <f t="shared" si="4"/>
        <v>265</v>
      </c>
      <c r="G32">
        <f t="shared" si="5"/>
        <v>158</v>
      </c>
      <c r="H32" s="112"/>
      <c r="I32">
        <f>BRPL_EOD!AE32+BRPL_EOD!AF32</f>
        <v>45</v>
      </c>
      <c r="J32">
        <f>BYPL_EOD!AE32+BYPL_EOD!AF32</f>
        <v>25.42</v>
      </c>
      <c r="K32">
        <f>MES_EOD!AE32+MES_EOD!AF32</f>
        <v>9.59</v>
      </c>
      <c r="L32">
        <f>NDMC_EOD!AE32+NDMC_EOD!AF32</f>
        <v>47.5</v>
      </c>
      <c r="M32">
        <f>TPDDL_EOD!AE32+TPDDL_EOD!AF32</f>
        <v>30.5</v>
      </c>
      <c r="N32">
        <f t="shared" si="0"/>
        <v>158.01</v>
      </c>
      <c r="O32" s="112">
        <f t="shared" si="1"/>
        <v>-9.9999999999909051E-3</v>
      </c>
      <c r="P32">
        <v>44.997152078982346</v>
      </c>
      <c r="Q32">
        <v>25.418391241060696</v>
      </c>
      <c r="R32">
        <v>9.5893930763875712</v>
      </c>
      <c r="S32">
        <v>47.496993861148034</v>
      </c>
      <c r="T32">
        <v>30.498069742421368</v>
      </c>
      <c r="U32" s="114">
        <f t="shared" si="2"/>
        <v>158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158</v>
      </c>
      <c r="E33">
        <f>PPCL!N33</f>
        <v>0</v>
      </c>
      <c r="F33">
        <f t="shared" si="4"/>
        <v>265</v>
      </c>
      <c r="G33">
        <f t="shared" si="5"/>
        <v>158</v>
      </c>
      <c r="H33" s="112"/>
      <c r="I33">
        <f>BRPL_EOD!AE33+BRPL_EOD!AF33</f>
        <v>45</v>
      </c>
      <c r="J33">
        <f>BYPL_EOD!AE33+BYPL_EOD!AF33</f>
        <v>25.42</v>
      </c>
      <c r="K33">
        <f>MES_EOD!AE33+MES_EOD!AF33</f>
        <v>9.59</v>
      </c>
      <c r="L33">
        <f>NDMC_EOD!AE33+NDMC_EOD!AF33</f>
        <v>47.5</v>
      </c>
      <c r="M33">
        <f>TPDDL_EOD!AE33+TPDDL_EOD!AF33</f>
        <v>30.5</v>
      </c>
      <c r="N33">
        <f t="shared" si="0"/>
        <v>158.01</v>
      </c>
      <c r="O33" s="112">
        <f t="shared" si="1"/>
        <v>-9.9999999999909051E-3</v>
      </c>
      <c r="P33">
        <v>44.997152078982346</v>
      </c>
      <c r="Q33">
        <v>25.418391241060696</v>
      </c>
      <c r="R33">
        <v>9.5893930763875712</v>
      </c>
      <c r="S33">
        <v>47.496993861148034</v>
      </c>
      <c r="T33">
        <v>30.498069742421368</v>
      </c>
      <c r="U33" s="114">
        <f t="shared" si="2"/>
        <v>158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265</v>
      </c>
      <c r="G34">
        <f t="shared" si="5"/>
        <v>158</v>
      </c>
      <c r="H34" s="112"/>
      <c r="I34">
        <f>BRPL_EOD!AE34+BRPL_EOD!AF34</f>
        <v>45</v>
      </c>
      <c r="J34">
        <f>BYPL_EOD!AE34+BYPL_EOD!AF34</f>
        <v>25.42</v>
      </c>
      <c r="K34">
        <f>MES_EOD!AE34+MES_EOD!AF34</f>
        <v>9.59</v>
      </c>
      <c r="L34">
        <f>NDMC_EOD!AE34+NDMC_EOD!AF34</f>
        <v>47.5</v>
      </c>
      <c r="M34">
        <f>TPDDL_EOD!AE34+TPDDL_EOD!AF34</f>
        <v>30.5</v>
      </c>
      <c r="N34">
        <f t="shared" si="0"/>
        <v>158.01</v>
      </c>
      <c r="O34" s="112">
        <f t="shared" si="1"/>
        <v>-9.9999999999909051E-3</v>
      </c>
      <c r="P34">
        <v>44.997152078982346</v>
      </c>
      <c r="Q34">
        <v>25.418391241060696</v>
      </c>
      <c r="R34">
        <v>9.5893930763875712</v>
      </c>
      <c r="S34">
        <v>47.496993861148034</v>
      </c>
      <c r="T34">
        <v>30.498069742421368</v>
      </c>
      <c r="U34" s="114">
        <f t="shared" si="2"/>
        <v>158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158</v>
      </c>
      <c r="E35">
        <f>PPCL!N35</f>
        <v>0</v>
      </c>
      <c r="F35">
        <f t="shared" si="4"/>
        <v>265</v>
      </c>
      <c r="G35">
        <f t="shared" si="5"/>
        <v>158</v>
      </c>
      <c r="H35" s="112"/>
      <c r="I35">
        <f>BRPL_EOD!AE35+BRPL_EOD!AF35</f>
        <v>45</v>
      </c>
      <c r="J35">
        <f>BYPL_EOD!AE35+BYPL_EOD!AF35</f>
        <v>25.42</v>
      </c>
      <c r="K35">
        <f>MES_EOD!AE35+MES_EOD!AF35</f>
        <v>9.59</v>
      </c>
      <c r="L35">
        <f>NDMC_EOD!AE35+NDMC_EOD!AF35</f>
        <v>47.5</v>
      </c>
      <c r="M35">
        <f>TPDDL_EOD!AE35+TPDDL_EOD!AF35</f>
        <v>30.5</v>
      </c>
      <c r="N35">
        <f t="shared" si="0"/>
        <v>158.01</v>
      </c>
      <c r="O35" s="112">
        <f t="shared" si="1"/>
        <v>-9.9999999999909051E-3</v>
      </c>
      <c r="P35">
        <v>44.997152078982346</v>
      </c>
      <c r="Q35">
        <v>25.418391241060696</v>
      </c>
      <c r="R35">
        <v>9.5893930763875712</v>
      </c>
      <c r="S35">
        <v>47.496993861148034</v>
      </c>
      <c r="T35">
        <v>30.498069742421368</v>
      </c>
      <c r="U35" s="114">
        <f t="shared" si="2"/>
        <v>158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158</v>
      </c>
      <c r="E36">
        <f>PPCL!N36</f>
        <v>0</v>
      </c>
      <c r="F36">
        <f t="shared" si="4"/>
        <v>265</v>
      </c>
      <c r="G36">
        <f t="shared" si="5"/>
        <v>158</v>
      </c>
      <c r="H36" s="112"/>
      <c r="I36">
        <f>BRPL_EOD!AE36+BRPL_EOD!AF36</f>
        <v>45</v>
      </c>
      <c r="J36">
        <f>BYPL_EOD!AE36+BYPL_EOD!AF36</f>
        <v>25.42</v>
      </c>
      <c r="K36">
        <f>MES_EOD!AE36+MES_EOD!AF36</f>
        <v>9.59</v>
      </c>
      <c r="L36">
        <f>NDMC_EOD!AE36+NDMC_EOD!AF36</f>
        <v>47.5</v>
      </c>
      <c r="M36">
        <f>TPDDL_EOD!AE36+TPDDL_EOD!AF36</f>
        <v>30.5</v>
      </c>
      <c r="N36">
        <f t="shared" si="0"/>
        <v>158.01</v>
      </c>
      <c r="O36" s="112">
        <f t="shared" si="1"/>
        <v>-9.9999999999909051E-3</v>
      </c>
      <c r="P36">
        <v>44.997152078982346</v>
      </c>
      <c r="Q36">
        <v>25.418391241060696</v>
      </c>
      <c r="R36">
        <v>9.5893930763875712</v>
      </c>
      <c r="S36">
        <v>47.496993861148034</v>
      </c>
      <c r="T36">
        <v>30.498069742421368</v>
      </c>
      <c r="U36" s="114">
        <f t="shared" si="2"/>
        <v>158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158</v>
      </c>
      <c r="E37">
        <f>PPCL!N37</f>
        <v>0</v>
      </c>
      <c r="F37">
        <f t="shared" si="4"/>
        <v>265</v>
      </c>
      <c r="G37">
        <f t="shared" si="5"/>
        <v>158</v>
      </c>
      <c r="H37" s="112"/>
      <c r="I37">
        <f>BRPL_EOD!AE37+BRPL_EOD!AF37</f>
        <v>45</v>
      </c>
      <c r="J37">
        <f>BYPL_EOD!AE37+BYPL_EOD!AF37</f>
        <v>25.42</v>
      </c>
      <c r="K37">
        <f>MES_EOD!AE37+MES_EOD!AF37</f>
        <v>9.59</v>
      </c>
      <c r="L37">
        <f>NDMC_EOD!AE37+NDMC_EOD!AF37</f>
        <v>47.5</v>
      </c>
      <c r="M37">
        <f>TPDDL_EOD!AE37+TPDDL_EOD!AF37</f>
        <v>30.5</v>
      </c>
      <c r="N37">
        <f t="shared" si="0"/>
        <v>158.01</v>
      </c>
      <c r="O37" s="112">
        <f t="shared" si="1"/>
        <v>-9.9999999999909051E-3</v>
      </c>
      <c r="P37">
        <v>44.997152078982346</v>
      </c>
      <c r="Q37">
        <v>25.418391241060696</v>
      </c>
      <c r="R37">
        <v>9.5893930763875712</v>
      </c>
      <c r="S37">
        <v>47.496993861148034</v>
      </c>
      <c r="T37">
        <v>30.498069742421368</v>
      </c>
      <c r="U37" s="114">
        <f t="shared" si="2"/>
        <v>158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158</v>
      </c>
      <c r="E38">
        <f>PPCL!N38</f>
        <v>0</v>
      </c>
      <c r="F38">
        <f t="shared" si="4"/>
        <v>265</v>
      </c>
      <c r="G38">
        <f t="shared" si="5"/>
        <v>158</v>
      </c>
      <c r="H38" s="112"/>
      <c r="I38">
        <f>BRPL_EOD!AE38+BRPL_EOD!AF38</f>
        <v>45</v>
      </c>
      <c r="J38">
        <f>BYPL_EOD!AE38+BYPL_EOD!AF38</f>
        <v>25.42</v>
      </c>
      <c r="K38">
        <f>MES_EOD!AE38+MES_EOD!AF38</f>
        <v>9.59</v>
      </c>
      <c r="L38">
        <f>NDMC_EOD!AE38+NDMC_EOD!AF38</f>
        <v>47.5</v>
      </c>
      <c r="M38">
        <f>TPDDL_EOD!AE38+TPDDL_EOD!AF38</f>
        <v>30.5</v>
      </c>
      <c r="N38">
        <f t="shared" si="0"/>
        <v>158.01</v>
      </c>
      <c r="O38" s="112">
        <f t="shared" si="1"/>
        <v>-9.9999999999909051E-3</v>
      </c>
      <c r="P38">
        <v>44.997152078982346</v>
      </c>
      <c r="Q38">
        <v>25.418391241060696</v>
      </c>
      <c r="R38">
        <v>9.5893930763875712</v>
      </c>
      <c r="S38">
        <v>47.496993861148034</v>
      </c>
      <c r="T38">
        <v>30.498069742421368</v>
      </c>
      <c r="U38" s="114">
        <f t="shared" si="2"/>
        <v>158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158</v>
      </c>
      <c r="E39">
        <f>PPCL!N39</f>
        <v>0</v>
      </c>
      <c r="F39">
        <f t="shared" si="4"/>
        <v>265</v>
      </c>
      <c r="G39">
        <f t="shared" si="5"/>
        <v>158</v>
      </c>
      <c r="H39" s="112"/>
      <c r="I39">
        <f>BRPL_EOD!AE39+BRPL_EOD!AF39</f>
        <v>45</v>
      </c>
      <c r="J39">
        <f>BYPL_EOD!AE39+BYPL_EOD!AF39</f>
        <v>25.42</v>
      </c>
      <c r="K39">
        <f>MES_EOD!AE39+MES_EOD!AF39</f>
        <v>9.59</v>
      </c>
      <c r="L39">
        <f>NDMC_EOD!AE39+NDMC_EOD!AF39</f>
        <v>47.5</v>
      </c>
      <c r="M39">
        <f>TPDDL_EOD!AE39+TPDDL_EOD!AF39</f>
        <v>30.5</v>
      </c>
      <c r="N39">
        <f t="shared" si="0"/>
        <v>158.01</v>
      </c>
      <c r="O39" s="112">
        <f t="shared" si="1"/>
        <v>-9.9999999999909051E-3</v>
      </c>
      <c r="P39">
        <v>44.997152078982346</v>
      </c>
      <c r="Q39">
        <v>25.418391241060696</v>
      </c>
      <c r="R39">
        <v>9.5893930763875712</v>
      </c>
      <c r="S39">
        <v>47.496993861148034</v>
      </c>
      <c r="T39">
        <v>30.498069742421368</v>
      </c>
      <c r="U39" s="114">
        <f t="shared" si="2"/>
        <v>158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158</v>
      </c>
      <c r="E40">
        <f>PPCL!N40</f>
        <v>0</v>
      </c>
      <c r="F40">
        <f t="shared" si="4"/>
        <v>265</v>
      </c>
      <c r="G40">
        <f t="shared" si="5"/>
        <v>158</v>
      </c>
      <c r="H40" s="112"/>
      <c r="I40">
        <f>BRPL_EOD!AE40+BRPL_EOD!AF40</f>
        <v>45</v>
      </c>
      <c r="J40">
        <f>BYPL_EOD!AE40+BYPL_EOD!AF40</f>
        <v>25.42</v>
      </c>
      <c r="K40">
        <f>MES_EOD!AE40+MES_EOD!AF40</f>
        <v>9.59</v>
      </c>
      <c r="L40">
        <f>NDMC_EOD!AE40+NDMC_EOD!AF40</f>
        <v>47.5</v>
      </c>
      <c r="M40">
        <f>TPDDL_EOD!AE40+TPDDL_EOD!AF40</f>
        <v>30.5</v>
      </c>
      <c r="N40">
        <f t="shared" si="0"/>
        <v>158.01</v>
      </c>
      <c r="O40" s="112">
        <f t="shared" si="1"/>
        <v>-9.9999999999909051E-3</v>
      </c>
      <c r="P40">
        <v>44.997152078982346</v>
      </c>
      <c r="Q40">
        <v>25.418391241060696</v>
      </c>
      <c r="R40">
        <v>9.5893930763875712</v>
      </c>
      <c r="S40">
        <v>47.496993861148034</v>
      </c>
      <c r="T40">
        <v>30.498069742421368</v>
      </c>
      <c r="U40" s="114">
        <f t="shared" si="2"/>
        <v>158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158</v>
      </c>
      <c r="E41">
        <f>PPCL!N41</f>
        <v>0</v>
      </c>
      <c r="F41">
        <f t="shared" si="4"/>
        <v>265</v>
      </c>
      <c r="G41">
        <f t="shared" si="5"/>
        <v>158</v>
      </c>
      <c r="H41" s="112"/>
      <c r="I41">
        <f>BRPL_EOD!AE41+BRPL_EOD!AF41</f>
        <v>45</v>
      </c>
      <c r="J41">
        <f>BYPL_EOD!AE41+BYPL_EOD!AF41</f>
        <v>25.42</v>
      </c>
      <c r="K41">
        <f>MES_EOD!AE41+MES_EOD!AF41</f>
        <v>9.59</v>
      </c>
      <c r="L41">
        <f>NDMC_EOD!AE41+NDMC_EOD!AF41</f>
        <v>47.5</v>
      </c>
      <c r="M41">
        <f>TPDDL_EOD!AE41+TPDDL_EOD!AF41</f>
        <v>30.5</v>
      </c>
      <c r="N41">
        <f t="shared" si="0"/>
        <v>158.01</v>
      </c>
      <c r="O41" s="112">
        <f t="shared" si="1"/>
        <v>-9.9999999999909051E-3</v>
      </c>
      <c r="P41">
        <v>44.997152078982346</v>
      </c>
      <c r="Q41">
        <v>25.418391241060696</v>
      </c>
      <c r="R41">
        <v>9.5893930763875712</v>
      </c>
      <c r="S41">
        <v>47.496993861148034</v>
      </c>
      <c r="T41">
        <v>30.498069742421368</v>
      </c>
      <c r="U41" s="114">
        <f t="shared" si="2"/>
        <v>158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158</v>
      </c>
      <c r="E42">
        <f>PPCL!N42</f>
        <v>0</v>
      </c>
      <c r="F42">
        <f t="shared" si="4"/>
        <v>265</v>
      </c>
      <c r="G42">
        <f t="shared" si="5"/>
        <v>158</v>
      </c>
      <c r="H42" s="112"/>
      <c r="I42">
        <f>BRPL_EOD!AE42+BRPL_EOD!AF42</f>
        <v>45</v>
      </c>
      <c r="J42">
        <f>BYPL_EOD!AE42+BYPL_EOD!AF42</f>
        <v>25.42</v>
      </c>
      <c r="K42">
        <f>MES_EOD!AE42+MES_EOD!AF42</f>
        <v>9.59</v>
      </c>
      <c r="L42">
        <f>NDMC_EOD!AE42+NDMC_EOD!AF42</f>
        <v>47.5</v>
      </c>
      <c r="M42">
        <f>TPDDL_EOD!AE42+TPDDL_EOD!AF42</f>
        <v>30.5</v>
      </c>
      <c r="N42">
        <f t="shared" si="0"/>
        <v>158.01</v>
      </c>
      <c r="O42" s="112">
        <f t="shared" si="1"/>
        <v>-9.9999999999909051E-3</v>
      </c>
      <c r="P42">
        <v>44.997152078982346</v>
      </c>
      <c r="Q42">
        <v>25.418391241060696</v>
      </c>
      <c r="R42">
        <v>9.5893930763875712</v>
      </c>
      <c r="S42">
        <v>47.496993861148034</v>
      </c>
      <c r="T42">
        <v>30.498069742421368</v>
      </c>
      <c r="U42" s="114">
        <f t="shared" si="2"/>
        <v>158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159</v>
      </c>
      <c r="E43">
        <f>PPCL!N43</f>
        <v>0</v>
      </c>
      <c r="F43">
        <f t="shared" si="4"/>
        <v>265</v>
      </c>
      <c r="G43">
        <f t="shared" si="5"/>
        <v>159</v>
      </c>
      <c r="H43" s="112"/>
      <c r="I43">
        <f>BRPL_EOD!AE43+BRPL_EOD!AF43</f>
        <v>45</v>
      </c>
      <c r="J43">
        <f>BYPL_EOD!AE43+BYPL_EOD!AF43</f>
        <v>25.64</v>
      </c>
      <c r="K43">
        <f>MES_EOD!AE43+MES_EOD!AF43</f>
        <v>9.67</v>
      </c>
      <c r="L43">
        <f>NDMC_EOD!AE43+NDMC_EOD!AF43</f>
        <v>47.92</v>
      </c>
      <c r="M43">
        <f>TPDDL_EOD!AE43+TPDDL_EOD!AF43</f>
        <v>30.77</v>
      </c>
      <c r="N43">
        <f t="shared" si="0"/>
        <v>159.00000000000003</v>
      </c>
      <c r="O43" s="112">
        <f t="shared" si="1"/>
        <v>0</v>
      </c>
      <c r="P43">
        <v>44.999999999999993</v>
      </c>
      <c r="Q43">
        <v>25.639999999999997</v>
      </c>
      <c r="R43">
        <v>9.6699999999999982</v>
      </c>
      <c r="S43">
        <v>47.919999999999995</v>
      </c>
      <c r="T43">
        <v>30.769999999999992</v>
      </c>
      <c r="U43" s="114">
        <f t="shared" si="2"/>
        <v>158.99999999999997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159</v>
      </c>
      <c r="E44">
        <f>PPCL!N44</f>
        <v>0</v>
      </c>
      <c r="F44">
        <f t="shared" si="4"/>
        <v>265</v>
      </c>
      <c r="G44">
        <f t="shared" si="5"/>
        <v>159</v>
      </c>
      <c r="H44" s="112"/>
      <c r="I44">
        <f>BRPL_EOD!AE44+BRPL_EOD!AF44</f>
        <v>45</v>
      </c>
      <c r="J44">
        <f>BYPL_EOD!AE44+BYPL_EOD!AF44</f>
        <v>25.64</v>
      </c>
      <c r="K44">
        <f>MES_EOD!AE44+MES_EOD!AF44</f>
        <v>9.67</v>
      </c>
      <c r="L44">
        <f>NDMC_EOD!AE44+NDMC_EOD!AF44</f>
        <v>47.92</v>
      </c>
      <c r="M44">
        <f>TPDDL_EOD!AE44+TPDDL_EOD!AF44</f>
        <v>30.77</v>
      </c>
      <c r="N44">
        <f t="shared" si="0"/>
        <v>159.00000000000003</v>
      </c>
      <c r="O44" s="112">
        <f t="shared" si="1"/>
        <v>0</v>
      </c>
      <c r="P44">
        <v>44.999999999999993</v>
      </c>
      <c r="Q44">
        <v>25.639999999999997</v>
      </c>
      <c r="R44">
        <v>9.6699999999999982</v>
      </c>
      <c r="S44">
        <v>47.919999999999995</v>
      </c>
      <c r="T44">
        <v>30.769999999999992</v>
      </c>
      <c r="U44" s="114">
        <f t="shared" si="2"/>
        <v>158.99999999999997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159</v>
      </c>
      <c r="E45">
        <f>PPCL!N45</f>
        <v>0</v>
      </c>
      <c r="F45">
        <f t="shared" si="4"/>
        <v>265</v>
      </c>
      <c r="G45">
        <f t="shared" si="5"/>
        <v>159</v>
      </c>
      <c r="H45" s="112"/>
      <c r="I45">
        <f>BRPL_EOD!AE45+BRPL_EOD!AF45</f>
        <v>45</v>
      </c>
      <c r="J45">
        <f>BYPL_EOD!AE45+BYPL_EOD!AF45</f>
        <v>25.64</v>
      </c>
      <c r="K45">
        <f>MES_EOD!AE45+MES_EOD!AF45</f>
        <v>9.67</v>
      </c>
      <c r="L45">
        <f>NDMC_EOD!AE45+NDMC_EOD!AF45</f>
        <v>47.92</v>
      </c>
      <c r="M45">
        <f>TPDDL_EOD!AE45+TPDDL_EOD!AF45</f>
        <v>30.77</v>
      </c>
      <c r="N45">
        <f t="shared" si="0"/>
        <v>159.00000000000003</v>
      </c>
      <c r="O45" s="112">
        <f t="shared" si="1"/>
        <v>0</v>
      </c>
      <c r="P45">
        <v>44.999999999999993</v>
      </c>
      <c r="Q45">
        <v>25.639999999999997</v>
      </c>
      <c r="R45">
        <v>9.6699999999999982</v>
      </c>
      <c r="S45">
        <v>47.919999999999995</v>
      </c>
      <c r="T45">
        <v>30.769999999999992</v>
      </c>
      <c r="U45" s="114">
        <f t="shared" si="2"/>
        <v>158.99999999999997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159</v>
      </c>
      <c r="E46">
        <f>PPCL!N46</f>
        <v>0</v>
      </c>
      <c r="F46">
        <f t="shared" si="4"/>
        <v>265</v>
      </c>
      <c r="G46">
        <f t="shared" si="5"/>
        <v>159</v>
      </c>
      <c r="H46" s="112"/>
      <c r="I46">
        <f>BRPL_EOD!AE46+BRPL_EOD!AF46</f>
        <v>45</v>
      </c>
      <c r="J46">
        <f>BYPL_EOD!AE46+BYPL_EOD!AF46</f>
        <v>25.64</v>
      </c>
      <c r="K46">
        <f>MES_EOD!AE46+MES_EOD!AF46</f>
        <v>9.67</v>
      </c>
      <c r="L46">
        <f>NDMC_EOD!AE46+NDMC_EOD!AF46</f>
        <v>47.92</v>
      </c>
      <c r="M46">
        <f>TPDDL_EOD!AE46+TPDDL_EOD!AF46</f>
        <v>30.77</v>
      </c>
      <c r="N46">
        <f t="shared" si="0"/>
        <v>159.00000000000003</v>
      </c>
      <c r="O46" s="112">
        <f t="shared" si="1"/>
        <v>0</v>
      </c>
      <c r="P46">
        <v>44.999999999999993</v>
      </c>
      <c r="Q46">
        <v>25.639999999999997</v>
      </c>
      <c r="R46">
        <v>9.6699999999999982</v>
      </c>
      <c r="S46">
        <v>47.919999999999995</v>
      </c>
      <c r="T46">
        <v>30.769999999999992</v>
      </c>
      <c r="U46" s="114">
        <f t="shared" si="2"/>
        <v>158.99999999999997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159</v>
      </c>
      <c r="E47">
        <f>PPCL!N47</f>
        <v>0</v>
      </c>
      <c r="F47">
        <f t="shared" si="4"/>
        <v>265</v>
      </c>
      <c r="G47">
        <f t="shared" si="5"/>
        <v>159</v>
      </c>
      <c r="H47" s="112"/>
      <c r="I47">
        <f>BRPL_EOD!AE47+BRPL_EOD!AF47</f>
        <v>45</v>
      </c>
      <c r="J47">
        <f>BYPL_EOD!AE47+BYPL_EOD!AF47</f>
        <v>25.64</v>
      </c>
      <c r="K47">
        <f>MES_EOD!AE47+MES_EOD!AF47</f>
        <v>9.67</v>
      </c>
      <c r="L47">
        <f>NDMC_EOD!AE47+NDMC_EOD!AF47</f>
        <v>47.92</v>
      </c>
      <c r="M47">
        <f>TPDDL_EOD!AE47+TPDDL_EOD!AF47</f>
        <v>30.77</v>
      </c>
      <c r="N47">
        <f t="shared" si="0"/>
        <v>159.00000000000003</v>
      </c>
      <c r="O47" s="112">
        <f t="shared" si="1"/>
        <v>0</v>
      </c>
      <c r="P47">
        <v>44.999999999999993</v>
      </c>
      <c r="Q47">
        <v>25.639999999999997</v>
      </c>
      <c r="R47">
        <v>9.6699999999999982</v>
      </c>
      <c r="S47">
        <v>47.919999999999995</v>
      </c>
      <c r="T47">
        <v>30.769999999999992</v>
      </c>
      <c r="U47" s="114">
        <f t="shared" si="2"/>
        <v>158.99999999999997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159</v>
      </c>
      <c r="E48">
        <f>PPCL!N48</f>
        <v>0</v>
      </c>
      <c r="F48">
        <f t="shared" si="4"/>
        <v>265</v>
      </c>
      <c r="G48">
        <f t="shared" si="5"/>
        <v>159</v>
      </c>
      <c r="H48" s="112"/>
      <c r="I48">
        <f>BRPL_EOD!AE48+BRPL_EOD!AF48</f>
        <v>45</v>
      </c>
      <c r="J48">
        <f>BYPL_EOD!AE48+BYPL_EOD!AF48</f>
        <v>25.64</v>
      </c>
      <c r="K48">
        <f>MES_EOD!AE48+MES_EOD!AF48</f>
        <v>9.67</v>
      </c>
      <c r="L48">
        <f>NDMC_EOD!AE48+NDMC_EOD!AF48</f>
        <v>47.92</v>
      </c>
      <c r="M48">
        <f>TPDDL_EOD!AE48+TPDDL_EOD!AF48</f>
        <v>30.77</v>
      </c>
      <c r="N48">
        <f t="shared" si="0"/>
        <v>159.00000000000003</v>
      </c>
      <c r="O48" s="112">
        <f t="shared" si="1"/>
        <v>0</v>
      </c>
      <c r="P48">
        <v>44.999999999999993</v>
      </c>
      <c r="Q48">
        <v>25.639999999999997</v>
      </c>
      <c r="R48">
        <v>9.6699999999999982</v>
      </c>
      <c r="S48">
        <v>47.919999999999995</v>
      </c>
      <c r="T48">
        <v>30.769999999999992</v>
      </c>
      <c r="U48" s="114">
        <f t="shared" si="2"/>
        <v>158.99999999999997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159</v>
      </c>
      <c r="E49">
        <f>PPCL!N49</f>
        <v>0</v>
      </c>
      <c r="F49">
        <f t="shared" si="4"/>
        <v>265</v>
      </c>
      <c r="G49">
        <f t="shared" si="5"/>
        <v>159</v>
      </c>
      <c r="H49" s="112"/>
      <c r="I49">
        <f>BRPL_EOD!AE49+BRPL_EOD!AF49</f>
        <v>45</v>
      </c>
      <c r="J49">
        <f>BYPL_EOD!AE49+BYPL_EOD!AF49</f>
        <v>25.64</v>
      </c>
      <c r="K49">
        <f>MES_EOD!AE49+MES_EOD!AF49</f>
        <v>9.67</v>
      </c>
      <c r="L49">
        <f>NDMC_EOD!AE49+NDMC_EOD!AF49</f>
        <v>47.92</v>
      </c>
      <c r="M49">
        <f>TPDDL_EOD!AE49+TPDDL_EOD!AF49</f>
        <v>30.77</v>
      </c>
      <c r="N49">
        <f t="shared" si="0"/>
        <v>159.00000000000003</v>
      </c>
      <c r="O49" s="112">
        <f t="shared" si="1"/>
        <v>0</v>
      </c>
      <c r="P49">
        <v>44.999999999999993</v>
      </c>
      <c r="Q49">
        <v>25.639999999999997</v>
      </c>
      <c r="R49">
        <v>9.6699999999999982</v>
      </c>
      <c r="S49">
        <v>47.919999999999995</v>
      </c>
      <c r="T49">
        <v>30.769999999999992</v>
      </c>
      <c r="U49" s="114">
        <f t="shared" si="2"/>
        <v>158.99999999999997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159</v>
      </c>
      <c r="E50">
        <f>PPCL!N50</f>
        <v>0</v>
      </c>
      <c r="F50">
        <f t="shared" si="4"/>
        <v>265</v>
      </c>
      <c r="G50">
        <f t="shared" si="5"/>
        <v>159</v>
      </c>
      <c r="H50" s="112"/>
      <c r="I50">
        <f>BRPL_EOD!AE50+BRPL_EOD!AF50</f>
        <v>45</v>
      </c>
      <c r="J50">
        <f>BYPL_EOD!AE50+BYPL_EOD!AF50</f>
        <v>25.64</v>
      </c>
      <c r="K50">
        <f>MES_EOD!AE50+MES_EOD!AF50</f>
        <v>9.67</v>
      </c>
      <c r="L50">
        <f>NDMC_EOD!AE50+NDMC_EOD!AF50</f>
        <v>47.92</v>
      </c>
      <c r="M50">
        <f>TPDDL_EOD!AE50+TPDDL_EOD!AF50</f>
        <v>30.77</v>
      </c>
      <c r="N50">
        <f t="shared" si="0"/>
        <v>159.00000000000003</v>
      </c>
      <c r="O50" s="112">
        <f t="shared" si="1"/>
        <v>0</v>
      </c>
      <c r="P50">
        <v>44.999999999999993</v>
      </c>
      <c r="Q50">
        <v>25.639999999999997</v>
      </c>
      <c r="R50">
        <v>9.6699999999999982</v>
      </c>
      <c r="S50">
        <v>47.919999999999995</v>
      </c>
      <c r="T50">
        <v>30.769999999999992</v>
      </c>
      <c r="U50" s="114">
        <f t="shared" si="2"/>
        <v>158.99999999999997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159</v>
      </c>
      <c r="E51">
        <f>PPCL!N51</f>
        <v>0</v>
      </c>
      <c r="F51">
        <f t="shared" si="4"/>
        <v>265</v>
      </c>
      <c r="G51">
        <f t="shared" si="5"/>
        <v>159</v>
      </c>
      <c r="H51" s="112"/>
      <c r="I51">
        <f>BRPL_EOD!AE51+BRPL_EOD!AF51</f>
        <v>45</v>
      </c>
      <c r="J51">
        <f>BYPL_EOD!AE51+BYPL_EOD!AF51</f>
        <v>25.64</v>
      </c>
      <c r="K51">
        <f>MES_EOD!AE51+MES_EOD!AF51</f>
        <v>9.67</v>
      </c>
      <c r="L51">
        <f>NDMC_EOD!AE51+NDMC_EOD!AF51</f>
        <v>47.92</v>
      </c>
      <c r="M51">
        <f>TPDDL_EOD!AE51+TPDDL_EOD!AF51</f>
        <v>30.77</v>
      </c>
      <c r="N51">
        <f t="shared" si="0"/>
        <v>159.00000000000003</v>
      </c>
      <c r="O51" s="112">
        <f t="shared" si="1"/>
        <v>0</v>
      </c>
      <c r="P51">
        <v>44.999999999999993</v>
      </c>
      <c r="Q51">
        <v>25.639999999999997</v>
      </c>
      <c r="R51">
        <v>9.6699999999999982</v>
      </c>
      <c r="S51">
        <v>47.919999999999995</v>
      </c>
      <c r="T51">
        <v>30.769999999999992</v>
      </c>
      <c r="U51" s="114">
        <f t="shared" si="2"/>
        <v>158.99999999999997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159</v>
      </c>
      <c r="E52">
        <f>PPCL!N52</f>
        <v>0</v>
      </c>
      <c r="F52">
        <f t="shared" si="4"/>
        <v>265</v>
      </c>
      <c r="G52">
        <f t="shared" si="5"/>
        <v>159</v>
      </c>
      <c r="H52" s="112"/>
      <c r="I52">
        <f>BRPL_EOD!AE52+BRPL_EOD!AF52</f>
        <v>45</v>
      </c>
      <c r="J52">
        <f>BYPL_EOD!AE52+BYPL_EOD!AF52</f>
        <v>25.64</v>
      </c>
      <c r="K52">
        <f>MES_EOD!AE52+MES_EOD!AF52</f>
        <v>9.67</v>
      </c>
      <c r="L52">
        <f>NDMC_EOD!AE52+NDMC_EOD!AF52</f>
        <v>47.92</v>
      </c>
      <c r="M52">
        <f>TPDDL_EOD!AE52+TPDDL_EOD!AF52</f>
        <v>30.77</v>
      </c>
      <c r="N52">
        <f t="shared" si="0"/>
        <v>159.00000000000003</v>
      </c>
      <c r="O52" s="112">
        <f t="shared" si="1"/>
        <v>0</v>
      </c>
      <c r="P52">
        <v>44.999999999999993</v>
      </c>
      <c r="Q52">
        <v>25.639999999999997</v>
      </c>
      <c r="R52">
        <v>9.6699999999999982</v>
      </c>
      <c r="S52">
        <v>47.919999999999995</v>
      </c>
      <c r="T52">
        <v>30.769999999999992</v>
      </c>
      <c r="U52" s="114">
        <f t="shared" si="2"/>
        <v>158.99999999999997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159</v>
      </c>
      <c r="E53">
        <f>PPCL!N53</f>
        <v>0</v>
      </c>
      <c r="F53">
        <f t="shared" si="4"/>
        <v>265</v>
      </c>
      <c r="G53">
        <f t="shared" si="5"/>
        <v>159</v>
      </c>
      <c r="H53" s="112"/>
      <c r="I53">
        <f>BRPL_EOD!AE53+BRPL_EOD!AF53</f>
        <v>45</v>
      </c>
      <c r="J53">
        <f>BYPL_EOD!AE53+BYPL_EOD!AF53</f>
        <v>25.64</v>
      </c>
      <c r="K53">
        <f>MES_EOD!AE53+MES_EOD!AF53</f>
        <v>9.67</v>
      </c>
      <c r="L53">
        <f>NDMC_EOD!AE53+NDMC_EOD!AF53</f>
        <v>47.92</v>
      </c>
      <c r="M53">
        <f>TPDDL_EOD!AE53+TPDDL_EOD!AF53</f>
        <v>30.77</v>
      </c>
      <c r="N53">
        <f t="shared" si="0"/>
        <v>159.00000000000003</v>
      </c>
      <c r="O53" s="112">
        <f t="shared" si="1"/>
        <v>0</v>
      </c>
      <c r="P53">
        <v>44.999999999999993</v>
      </c>
      <c r="Q53">
        <v>25.639999999999997</v>
      </c>
      <c r="R53">
        <v>9.6699999999999982</v>
      </c>
      <c r="S53">
        <v>47.919999999999995</v>
      </c>
      <c r="T53">
        <v>30.769999999999992</v>
      </c>
      <c r="U53" s="114">
        <f t="shared" si="2"/>
        <v>158.99999999999997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159</v>
      </c>
      <c r="E54">
        <f>PPCL!N54</f>
        <v>0</v>
      </c>
      <c r="F54">
        <f t="shared" si="4"/>
        <v>265</v>
      </c>
      <c r="G54">
        <f t="shared" si="5"/>
        <v>159</v>
      </c>
      <c r="H54" s="112"/>
      <c r="I54">
        <f>BRPL_EOD!AE54+BRPL_EOD!AF54</f>
        <v>45</v>
      </c>
      <c r="J54">
        <f>BYPL_EOD!AE54+BYPL_EOD!AF54</f>
        <v>25.64</v>
      </c>
      <c r="K54">
        <f>MES_EOD!AE54+MES_EOD!AF54</f>
        <v>9.67</v>
      </c>
      <c r="L54">
        <f>NDMC_EOD!AE54+NDMC_EOD!AF54</f>
        <v>47.92</v>
      </c>
      <c r="M54">
        <f>TPDDL_EOD!AE54+TPDDL_EOD!AF54</f>
        <v>30.77</v>
      </c>
      <c r="N54">
        <f t="shared" si="0"/>
        <v>159.00000000000003</v>
      </c>
      <c r="O54" s="112">
        <f t="shared" si="1"/>
        <v>0</v>
      </c>
      <c r="P54">
        <v>44.999999999999993</v>
      </c>
      <c r="Q54">
        <v>25.639999999999997</v>
      </c>
      <c r="R54">
        <v>9.6699999999999982</v>
      </c>
      <c r="S54">
        <v>47.919999999999995</v>
      </c>
      <c r="T54">
        <v>30.769999999999992</v>
      </c>
      <c r="U54" s="114">
        <f t="shared" si="2"/>
        <v>158.99999999999997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159</v>
      </c>
      <c r="E55">
        <f>PPCL!N55</f>
        <v>0</v>
      </c>
      <c r="F55">
        <f t="shared" si="4"/>
        <v>265</v>
      </c>
      <c r="G55">
        <f t="shared" si="5"/>
        <v>159</v>
      </c>
      <c r="H55" s="112"/>
      <c r="I55">
        <f>BRPL_EOD!AE55+BRPL_EOD!AF55</f>
        <v>45</v>
      </c>
      <c r="J55">
        <f>BYPL_EOD!AE55+BYPL_EOD!AF55</f>
        <v>25.64</v>
      </c>
      <c r="K55">
        <f>MES_EOD!AE55+MES_EOD!AF55</f>
        <v>9.67</v>
      </c>
      <c r="L55">
        <f>NDMC_EOD!AE55+NDMC_EOD!AF55</f>
        <v>47.92</v>
      </c>
      <c r="M55">
        <f>TPDDL_EOD!AE55+TPDDL_EOD!AF55</f>
        <v>30.77</v>
      </c>
      <c r="N55">
        <f t="shared" si="0"/>
        <v>159.00000000000003</v>
      </c>
      <c r="O55" s="112">
        <f t="shared" si="1"/>
        <v>0</v>
      </c>
      <c r="P55">
        <v>44.999999999999993</v>
      </c>
      <c r="Q55">
        <v>25.639999999999997</v>
      </c>
      <c r="R55">
        <v>9.6699999999999982</v>
      </c>
      <c r="S55">
        <v>47.919999999999995</v>
      </c>
      <c r="T55">
        <v>30.769999999999992</v>
      </c>
      <c r="U55" s="114">
        <f t="shared" si="2"/>
        <v>158.99999999999997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159</v>
      </c>
      <c r="E56">
        <f>PPCL!N56</f>
        <v>0</v>
      </c>
      <c r="F56">
        <f t="shared" si="4"/>
        <v>265</v>
      </c>
      <c r="G56">
        <f t="shared" si="5"/>
        <v>159</v>
      </c>
      <c r="H56" s="112"/>
      <c r="I56">
        <f>BRPL_EOD!AE56+BRPL_EOD!AF56</f>
        <v>45</v>
      </c>
      <c r="J56">
        <f>BYPL_EOD!AE56+BYPL_EOD!AF56</f>
        <v>25.64</v>
      </c>
      <c r="K56">
        <f>MES_EOD!AE56+MES_EOD!AF56</f>
        <v>9.67</v>
      </c>
      <c r="L56">
        <f>NDMC_EOD!AE56+NDMC_EOD!AF56</f>
        <v>47.92</v>
      </c>
      <c r="M56">
        <f>TPDDL_EOD!AE56+TPDDL_EOD!AF56</f>
        <v>30.77</v>
      </c>
      <c r="N56">
        <f t="shared" si="0"/>
        <v>159.00000000000003</v>
      </c>
      <c r="O56" s="112">
        <f t="shared" si="1"/>
        <v>0</v>
      </c>
      <c r="P56">
        <v>44.999999999999993</v>
      </c>
      <c r="Q56">
        <v>25.639999999999997</v>
      </c>
      <c r="R56">
        <v>9.6699999999999982</v>
      </c>
      <c r="S56">
        <v>47.919999999999995</v>
      </c>
      <c r="T56">
        <v>30.769999999999992</v>
      </c>
      <c r="U56" s="114">
        <f t="shared" si="2"/>
        <v>158.99999999999997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159</v>
      </c>
      <c r="E57">
        <f>PPCL!N57</f>
        <v>0</v>
      </c>
      <c r="F57">
        <f t="shared" si="4"/>
        <v>265</v>
      </c>
      <c r="G57">
        <f t="shared" si="5"/>
        <v>159</v>
      </c>
      <c r="H57" s="112"/>
      <c r="I57">
        <f>BRPL_EOD!AE57+BRPL_EOD!AF57</f>
        <v>45</v>
      </c>
      <c r="J57">
        <f>BYPL_EOD!AE57+BYPL_EOD!AF57</f>
        <v>25.64</v>
      </c>
      <c r="K57">
        <f>MES_EOD!AE57+MES_EOD!AF57</f>
        <v>9.67</v>
      </c>
      <c r="L57">
        <f>NDMC_EOD!AE57+NDMC_EOD!AF57</f>
        <v>47.92</v>
      </c>
      <c r="M57">
        <f>TPDDL_EOD!AE57+TPDDL_EOD!AF57</f>
        <v>30.77</v>
      </c>
      <c r="N57">
        <f t="shared" si="0"/>
        <v>159.00000000000003</v>
      </c>
      <c r="O57" s="112">
        <f t="shared" si="1"/>
        <v>0</v>
      </c>
      <c r="P57">
        <v>44.999999999999993</v>
      </c>
      <c r="Q57">
        <v>25.639999999999997</v>
      </c>
      <c r="R57">
        <v>9.6699999999999982</v>
      </c>
      <c r="S57">
        <v>47.919999999999995</v>
      </c>
      <c r="T57">
        <v>30.769999999999992</v>
      </c>
      <c r="U57" s="114">
        <f t="shared" si="2"/>
        <v>158.99999999999997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159</v>
      </c>
      <c r="E58">
        <f>PPCL!N58</f>
        <v>0</v>
      </c>
      <c r="F58">
        <f t="shared" si="4"/>
        <v>265</v>
      </c>
      <c r="G58">
        <f t="shared" si="5"/>
        <v>159</v>
      </c>
      <c r="H58" s="112"/>
      <c r="I58">
        <f>BRPL_EOD!AE58+BRPL_EOD!AF58</f>
        <v>45</v>
      </c>
      <c r="J58">
        <f>BYPL_EOD!AE58+BYPL_EOD!AF58</f>
        <v>25.64</v>
      </c>
      <c r="K58">
        <f>MES_EOD!AE58+MES_EOD!AF58</f>
        <v>9.67</v>
      </c>
      <c r="L58">
        <f>NDMC_EOD!AE58+NDMC_EOD!AF58</f>
        <v>47.92</v>
      </c>
      <c r="M58">
        <f>TPDDL_EOD!AE58+TPDDL_EOD!AF58</f>
        <v>30.77</v>
      </c>
      <c r="N58">
        <f t="shared" si="0"/>
        <v>159.00000000000003</v>
      </c>
      <c r="O58" s="112">
        <f t="shared" si="1"/>
        <v>0</v>
      </c>
      <c r="P58">
        <v>44.999999999999993</v>
      </c>
      <c r="Q58">
        <v>25.639999999999997</v>
      </c>
      <c r="R58">
        <v>9.6699999999999982</v>
      </c>
      <c r="S58">
        <v>47.919999999999995</v>
      </c>
      <c r="T58">
        <v>30.769999999999992</v>
      </c>
      <c r="U58" s="114">
        <f t="shared" si="2"/>
        <v>158.99999999999997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159</v>
      </c>
      <c r="E59">
        <f>PPCL!N59</f>
        <v>0</v>
      </c>
      <c r="F59">
        <f t="shared" si="4"/>
        <v>265</v>
      </c>
      <c r="G59">
        <f t="shared" si="5"/>
        <v>159</v>
      </c>
      <c r="H59" s="112"/>
      <c r="I59">
        <f>BRPL_EOD!AE59+BRPL_EOD!AF59</f>
        <v>45</v>
      </c>
      <c r="J59">
        <f>BYPL_EOD!AE59+BYPL_EOD!AF59</f>
        <v>25.64</v>
      </c>
      <c r="K59">
        <f>MES_EOD!AE59+MES_EOD!AF59</f>
        <v>9.67</v>
      </c>
      <c r="L59">
        <f>NDMC_EOD!AE59+NDMC_EOD!AF59</f>
        <v>47.92</v>
      </c>
      <c r="M59">
        <f>TPDDL_EOD!AE59+TPDDL_EOD!AF59</f>
        <v>30.77</v>
      </c>
      <c r="N59">
        <f t="shared" si="0"/>
        <v>159.00000000000003</v>
      </c>
      <c r="O59" s="112">
        <f t="shared" si="1"/>
        <v>0</v>
      </c>
      <c r="P59">
        <v>44.999999999999993</v>
      </c>
      <c r="Q59">
        <v>25.639999999999997</v>
      </c>
      <c r="R59">
        <v>9.6699999999999982</v>
      </c>
      <c r="S59">
        <v>47.919999999999995</v>
      </c>
      <c r="T59">
        <v>30.769999999999992</v>
      </c>
      <c r="U59" s="114">
        <f t="shared" si="2"/>
        <v>158.99999999999997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159</v>
      </c>
      <c r="E60">
        <f>PPCL!N60</f>
        <v>0</v>
      </c>
      <c r="F60">
        <f t="shared" si="4"/>
        <v>265</v>
      </c>
      <c r="G60">
        <f t="shared" si="5"/>
        <v>159</v>
      </c>
      <c r="H60" s="112"/>
      <c r="I60">
        <f>BRPL_EOD!AE60+BRPL_EOD!AF60</f>
        <v>45</v>
      </c>
      <c r="J60">
        <f>BYPL_EOD!AE60+BYPL_EOD!AF60</f>
        <v>25.64</v>
      </c>
      <c r="K60">
        <f>MES_EOD!AE60+MES_EOD!AF60</f>
        <v>9.67</v>
      </c>
      <c r="L60">
        <f>NDMC_EOD!AE60+NDMC_EOD!AF60</f>
        <v>47.92</v>
      </c>
      <c r="M60">
        <f>TPDDL_EOD!AE60+TPDDL_EOD!AF60</f>
        <v>30.77</v>
      </c>
      <c r="N60">
        <f t="shared" si="0"/>
        <v>159.00000000000003</v>
      </c>
      <c r="O60" s="112">
        <f t="shared" si="1"/>
        <v>0</v>
      </c>
      <c r="P60">
        <v>44.999999999999993</v>
      </c>
      <c r="Q60">
        <v>25.639999999999997</v>
      </c>
      <c r="R60">
        <v>9.6699999999999982</v>
      </c>
      <c r="S60">
        <v>47.919999999999995</v>
      </c>
      <c r="T60">
        <v>30.769999999999992</v>
      </c>
      <c r="U60" s="114">
        <f t="shared" si="2"/>
        <v>158.99999999999997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159</v>
      </c>
      <c r="E61">
        <f>PPCL!N61</f>
        <v>0</v>
      </c>
      <c r="F61">
        <f t="shared" si="4"/>
        <v>265</v>
      </c>
      <c r="G61">
        <f t="shared" si="5"/>
        <v>159</v>
      </c>
      <c r="H61" s="112"/>
      <c r="I61">
        <f>BRPL_EOD!AE61+BRPL_EOD!AF61</f>
        <v>45</v>
      </c>
      <c r="J61">
        <f>BYPL_EOD!AE61+BYPL_EOD!AF61</f>
        <v>25.64</v>
      </c>
      <c r="K61">
        <f>MES_EOD!AE61+MES_EOD!AF61</f>
        <v>9.67</v>
      </c>
      <c r="L61">
        <f>NDMC_EOD!AE61+NDMC_EOD!AF61</f>
        <v>47.92</v>
      </c>
      <c r="M61">
        <f>TPDDL_EOD!AE61+TPDDL_EOD!AF61</f>
        <v>30.77</v>
      </c>
      <c r="N61">
        <f t="shared" si="0"/>
        <v>159.00000000000003</v>
      </c>
      <c r="O61" s="112">
        <f t="shared" si="1"/>
        <v>0</v>
      </c>
      <c r="P61">
        <v>44.999999999999993</v>
      </c>
      <c r="Q61">
        <v>25.639999999999997</v>
      </c>
      <c r="R61">
        <v>9.6699999999999982</v>
      </c>
      <c r="S61">
        <v>47.919999999999995</v>
      </c>
      <c r="T61">
        <v>30.769999999999992</v>
      </c>
      <c r="U61" s="114">
        <f t="shared" si="2"/>
        <v>158.99999999999997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159</v>
      </c>
      <c r="E62">
        <f>PPCL!N62</f>
        <v>0</v>
      </c>
      <c r="F62">
        <f t="shared" si="4"/>
        <v>265</v>
      </c>
      <c r="G62">
        <f t="shared" si="5"/>
        <v>159</v>
      </c>
      <c r="H62" s="112"/>
      <c r="I62">
        <f>BRPL_EOD!AE62+BRPL_EOD!AF62</f>
        <v>46</v>
      </c>
      <c r="J62">
        <f>BYPL_EOD!AE62+BYPL_EOD!AF62</f>
        <v>25.42</v>
      </c>
      <c r="K62">
        <f>MES_EOD!AE62+MES_EOD!AF62</f>
        <v>9.59</v>
      </c>
      <c r="L62">
        <f>NDMC_EOD!AE62+NDMC_EOD!AF62</f>
        <v>47.5</v>
      </c>
      <c r="M62">
        <f>TPDDL_EOD!AE62+TPDDL_EOD!AF62</f>
        <v>30.5</v>
      </c>
      <c r="N62">
        <f t="shared" si="0"/>
        <v>159.01</v>
      </c>
      <c r="O62" s="112">
        <f t="shared" si="1"/>
        <v>-9.9999999999909051E-3</v>
      </c>
      <c r="P62">
        <v>45.997107100182383</v>
      </c>
      <c r="Q62">
        <v>25.418401358405134</v>
      </c>
      <c r="R62">
        <v>9.5893968932771525</v>
      </c>
      <c r="S62">
        <v>47.497012766492674</v>
      </c>
      <c r="T62">
        <v>30.498081881642666</v>
      </c>
      <c r="U62" s="114">
        <f t="shared" si="2"/>
        <v>159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159</v>
      </c>
      <c r="E63">
        <f>PPCL!N63</f>
        <v>0</v>
      </c>
      <c r="F63">
        <f t="shared" si="4"/>
        <v>265</v>
      </c>
      <c r="G63">
        <f t="shared" si="5"/>
        <v>159</v>
      </c>
      <c r="H63" s="112"/>
      <c r="I63">
        <f>BRPL_EOD!AE63+BRPL_EOD!AF63</f>
        <v>46</v>
      </c>
      <c r="J63">
        <f>BYPL_EOD!AE63+BYPL_EOD!AF63</f>
        <v>25.42</v>
      </c>
      <c r="K63">
        <f>MES_EOD!AE63+MES_EOD!AF63</f>
        <v>9.59</v>
      </c>
      <c r="L63">
        <f>NDMC_EOD!AE63+NDMC_EOD!AF63</f>
        <v>47.5</v>
      </c>
      <c r="M63">
        <f>TPDDL_EOD!AE63+TPDDL_EOD!AF63</f>
        <v>30.5</v>
      </c>
      <c r="N63">
        <f t="shared" si="0"/>
        <v>159.01</v>
      </c>
      <c r="O63" s="112">
        <f t="shared" si="1"/>
        <v>-9.9999999999909051E-3</v>
      </c>
      <c r="P63">
        <v>45.997107100182383</v>
      </c>
      <c r="Q63">
        <v>25.418401358405134</v>
      </c>
      <c r="R63">
        <v>9.5893968932771525</v>
      </c>
      <c r="S63">
        <v>47.497012766492674</v>
      </c>
      <c r="T63">
        <v>30.498081881642666</v>
      </c>
      <c r="U63" s="114">
        <f t="shared" si="2"/>
        <v>159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159</v>
      </c>
      <c r="E64">
        <f>PPCL!N64</f>
        <v>0</v>
      </c>
      <c r="F64">
        <f t="shared" si="4"/>
        <v>265</v>
      </c>
      <c r="G64">
        <f t="shared" si="5"/>
        <v>159</v>
      </c>
      <c r="H64" s="112"/>
      <c r="I64">
        <f>BRPL_EOD!AE64+BRPL_EOD!AF64</f>
        <v>46</v>
      </c>
      <c r="J64">
        <f>BYPL_EOD!AE64+BYPL_EOD!AF64</f>
        <v>25.42</v>
      </c>
      <c r="K64">
        <f>MES_EOD!AE64+MES_EOD!AF64</f>
        <v>9.59</v>
      </c>
      <c r="L64">
        <f>NDMC_EOD!AE64+NDMC_EOD!AF64</f>
        <v>47.5</v>
      </c>
      <c r="M64">
        <f>TPDDL_EOD!AE64+TPDDL_EOD!AF64</f>
        <v>30.5</v>
      </c>
      <c r="N64">
        <f t="shared" si="0"/>
        <v>159.01</v>
      </c>
      <c r="O64" s="112">
        <f t="shared" si="1"/>
        <v>-9.9999999999909051E-3</v>
      </c>
      <c r="P64">
        <v>45.997107100182383</v>
      </c>
      <c r="Q64">
        <v>25.418401358405134</v>
      </c>
      <c r="R64">
        <v>9.5893968932771525</v>
      </c>
      <c r="S64">
        <v>47.497012766492674</v>
      </c>
      <c r="T64">
        <v>30.498081881642666</v>
      </c>
      <c r="U64" s="114">
        <f t="shared" si="2"/>
        <v>159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159</v>
      </c>
      <c r="E65">
        <f>PPCL!N65</f>
        <v>0</v>
      </c>
      <c r="F65">
        <f t="shared" si="4"/>
        <v>265</v>
      </c>
      <c r="G65">
        <f t="shared" si="5"/>
        <v>159</v>
      </c>
      <c r="H65" s="112"/>
      <c r="I65">
        <f>BRPL_EOD!AE65+BRPL_EOD!AF65</f>
        <v>46</v>
      </c>
      <c r="J65">
        <f>BYPL_EOD!AE65+BYPL_EOD!AF65</f>
        <v>25.42</v>
      </c>
      <c r="K65">
        <f>MES_EOD!AE65+MES_EOD!AF65</f>
        <v>9.59</v>
      </c>
      <c r="L65">
        <f>NDMC_EOD!AE65+NDMC_EOD!AF65</f>
        <v>47.5</v>
      </c>
      <c r="M65">
        <f>TPDDL_EOD!AE65+TPDDL_EOD!AF65</f>
        <v>30.5</v>
      </c>
      <c r="N65">
        <f t="shared" si="0"/>
        <v>159.01</v>
      </c>
      <c r="O65" s="112">
        <f t="shared" si="1"/>
        <v>-9.9999999999909051E-3</v>
      </c>
      <c r="P65">
        <v>45.997107100182383</v>
      </c>
      <c r="Q65">
        <v>25.418401358405134</v>
      </c>
      <c r="R65">
        <v>9.5893968932771525</v>
      </c>
      <c r="S65">
        <v>47.497012766492674</v>
      </c>
      <c r="T65">
        <v>30.498081881642666</v>
      </c>
      <c r="U65" s="114">
        <f t="shared" si="2"/>
        <v>159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156</v>
      </c>
      <c r="E66">
        <f>PPCL!N66</f>
        <v>0</v>
      </c>
      <c r="F66">
        <f t="shared" si="4"/>
        <v>265</v>
      </c>
      <c r="G66">
        <f t="shared" si="5"/>
        <v>156</v>
      </c>
      <c r="H66" s="112"/>
      <c r="I66">
        <f>BRPL_EOD!AE66+BRPL_EOD!AF66</f>
        <v>46</v>
      </c>
      <c r="J66">
        <f>BYPL_EOD!AE66+BYPL_EOD!AF66</f>
        <v>25</v>
      </c>
      <c r="K66">
        <f>MES_EOD!AE66+MES_EOD!AF66</f>
        <v>9.24</v>
      </c>
      <c r="L66">
        <f>NDMC_EOD!AE66+NDMC_EOD!AF66</f>
        <v>45.76</v>
      </c>
      <c r="M66">
        <f>TPDDL_EOD!AE66+TPDDL_EOD!AF66</f>
        <v>30</v>
      </c>
      <c r="N66">
        <f t="shared" si="0"/>
        <v>156</v>
      </c>
      <c r="O66" s="112">
        <f t="shared" si="1"/>
        <v>0</v>
      </c>
      <c r="P66">
        <v>46</v>
      </c>
      <c r="Q66">
        <v>25</v>
      </c>
      <c r="R66">
        <v>9.24</v>
      </c>
      <c r="S66">
        <v>45.76</v>
      </c>
      <c r="T66">
        <v>30</v>
      </c>
      <c r="U66" s="114">
        <f t="shared" si="2"/>
        <v>156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156</v>
      </c>
      <c r="E67">
        <f>PPCL!N67</f>
        <v>0</v>
      </c>
      <c r="F67">
        <f t="shared" si="4"/>
        <v>265</v>
      </c>
      <c r="G67">
        <f t="shared" si="5"/>
        <v>156</v>
      </c>
      <c r="H67" s="112"/>
      <c r="I67">
        <f>BRPL_EOD!AE67+BRPL_EOD!AF67</f>
        <v>85.97</v>
      </c>
      <c r="J67">
        <f>BYPL_EOD!AE67+BYPL_EOD!AF67</f>
        <v>25</v>
      </c>
      <c r="K67">
        <f>MES_EOD!AE67+MES_EOD!AF67</f>
        <v>8</v>
      </c>
      <c r="L67">
        <f>NDMC_EOD!AE67+NDMC_EOD!AF67</f>
        <v>7.03</v>
      </c>
      <c r="M67">
        <f>TPDDL_EOD!AE67+TPDDL_EOD!AF67</f>
        <v>30</v>
      </c>
      <c r="N67">
        <f t="shared" ref="N67:N98" si="6">SUM(I67:M67)</f>
        <v>156</v>
      </c>
      <c r="O67" s="112">
        <f t="shared" ref="O67:O98" si="7">G67-N67</f>
        <v>0</v>
      </c>
      <c r="P67">
        <v>85.97</v>
      </c>
      <c r="Q67">
        <v>25</v>
      </c>
      <c r="R67">
        <v>8</v>
      </c>
      <c r="S67">
        <v>7.03</v>
      </c>
      <c r="T67">
        <v>30</v>
      </c>
      <c r="U67" s="114">
        <f t="shared" ref="U67:U98" si="8">SUM(P67:T67)</f>
        <v>156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156</v>
      </c>
      <c r="E68">
        <f>PPCL!N68</f>
        <v>0</v>
      </c>
      <c r="F68">
        <f t="shared" ref="F68:F98" si="10">B68+C68</f>
        <v>265</v>
      </c>
      <c r="G68">
        <f t="shared" ref="G68:G98" si="11">D68+E68</f>
        <v>156</v>
      </c>
      <c r="H68" s="112"/>
      <c r="I68">
        <f>BRPL_EOD!AE68+BRPL_EOD!AF68</f>
        <v>85.97</v>
      </c>
      <c r="J68">
        <f>BYPL_EOD!AE68+BYPL_EOD!AF68</f>
        <v>25</v>
      </c>
      <c r="K68">
        <f>MES_EOD!AE68+MES_EOD!AF68</f>
        <v>8</v>
      </c>
      <c r="L68">
        <f>NDMC_EOD!AE68+NDMC_EOD!AF68</f>
        <v>7.03</v>
      </c>
      <c r="M68">
        <f>TPDDL_EOD!AE68+TPDDL_EOD!AF68</f>
        <v>30</v>
      </c>
      <c r="N68">
        <f t="shared" si="6"/>
        <v>156</v>
      </c>
      <c r="O68" s="112">
        <f t="shared" si="7"/>
        <v>0</v>
      </c>
      <c r="P68">
        <v>85.97</v>
      </c>
      <c r="Q68">
        <v>25</v>
      </c>
      <c r="R68">
        <v>8</v>
      </c>
      <c r="S68">
        <v>7.03</v>
      </c>
      <c r="T68">
        <v>30</v>
      </c>
      <c r="U68" s="114">
        <f t="shared" si="8"/>
        <v>156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156</v>
      </c>
      <c r="E69">
        <f>PPCL!N69</f>
        <v>0</v>
      </c>
      <c r="F69">
        <f t="shared" si="10"/>
        <v>265</v>
      </c>
      <c r="G69">
        <f t="shared" si="11"/>
        <v>156</v>
      </c>
      <c r="H69" s="112"/>
      <c r="I69">
        <f>BRPL_EOD!AE69+BRPL_EOD!AF69</f>
        <v>85.97</v>
      </c>
      <c r="J69">
        <f>BYPL_EOD!AE69+BYPL_EOD!AF69</f>
        <v>25</v>
      </c>
      <c r="K69">
        <f>MES_EOD!AE69+MES_EOD!AF69</f>
        <v>8</v>
      </c>
      <c r="L69">
        <f>NDMC_EOD!AE69+NDMC_EOD!AF69</f>
        <v>7.03</v>
      </c>
      <c r="M69">
        <f>TPDDL_EOD!AE69+TPDDL_EOD!AF69</f>
        <v>30</v>
      </c>
      <c r="N69">
        <f t="shared" si="6"/>
        <v>156</v>
      </c>
      <c r="O69" s="112">
        <f t="shared" si="7"/>
        <v>0</v>
      </c>
      <c r="P69">
        <v>85.97</v>
      </c>
      <c r="Q69">
        <v>25</v>
      </c>
      <c r="R69">
        <v>8</v>
      </c>
      <c r="S69">
        <v>7.03</v>
      </c>
      <c r="T69">
        <v>30</v>
      </c>
      <c r="U69" s="114">
        <f t="shared" si="8"/>
        <v>156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156</v>
      </c>
      <c r="E70">
        <f>PPCL!N70</f>
        <v>0</v>
      </c>
      <c r="F70">
        <f t="shared" si="10"/>
        <v>265</v>
      </c>
      <c r="G70">
        <f t="shared" si="11"/>
        <v>156</v>
      </c>
      <c r="H70" s="112"/>
      <c r="I70">
        <f>BRPL_EOD!AE70+BRPL_EOD!AF70</f>
        <v>85.97</v>
      </c>
      <c r="J70">
        <f>BYPL_EOD!AE70+BYPL_EOD!AF70</f>
        <v>25</v>
      </c>
      <c r="K70">
        <f>MES_EOD!AE70+MES_EOD!AF70</f>
        <v>8</v>
      </c>
      <c r="L70">
        <f>NDMC_EOD!AE70+NDMC_EOD!AF70</f>
        <v>7.03</v>
      </c>
      <c r="M70">
        <f>TPDDL_EOD!AE70+TPDDL_EOD!AF70</f>
        <v>30</v>
      </c>
      <c r="N70">
        <f t="shared" si="6"/>
        <v>156</v>
      </c>
      <c r="O70" s="112">
        <f t="shared" si="7"/>
        <v>0</v>
      </c>
      <c r="P70">
        <v>85.97</v>
      </c>
      <c r="Q70">
        <v>25</v>
      </c>
      <c r="R70">
        <v>8</v>
      </c>
      <c r="S70">
        <v>7.03</v>
      </c>
      <c r="T70">
        <v>30</v>
      </c>
      <c r="U70" s="114">
        <f t="shared" si="8"/>
        <v>156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156</v>
      </c>
      <c r="E71">
        <f>PPCL!N71</f>
        <v>0</v>
      </c>
      <c r="F71">
        <f t="shared" si="10"/>
        <v>265</v>
      </c>
      <c r="G71">
        <f t="shared" si="11"/>
        <v>156</v>
      </c>
      <c r="H71" s="112"/>
      <c r="I71">
        <f>BRPL_EOD!AE71+BRPL_EOD!AF71</f>
        <v>85.97</v>
      </c>
      <c r="J71">
        <f>BYPL_EOD!AE71+BYPL_EOD!AF71</f>
        <v>25</v>
      </c>
      <c r="K71">
        <f>MES_EOD!AE71+MES_EOD!AF71</f>
        <v>8</v>
      </c>
      <c r="L71">
        <f>NDMC_EOD!AE71+NDMC_EOD!AF71</f>
        <v>7.03</v>
      </c>
      <c r="M71">
        <f>TPDDL_EOD!AE71+TPDDL_EOD!AF71</f>
        <v>30</v>
      </c>
      <c r="N71">
        <f t="shared" si="6"/>
        <v>156</v>
      </c>
      <c r="O71" s="112">
        <f t="shared" si="7"/>
        <v>0</v>
      </c>
      <c r="P71">
        <v>85.97</v>
      </c>
      <c r="Q71">
        <v>25</v>
      </c>
      <c r="R71">
        <v>8</v>
      </c>
      <c r="S71">
        <v>7.03</v>
      </c>
      <c r="T71">
        <v>30</v>
      </c>
      <c r="U71" s="114">
        <f t="shared" si="8"/>
        <v>156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156</v>
      </c>
      <c r="E72">
        <f>PPCL!N72</f>
        <v>0</v>
      </c>
      <c r="F72">
        <f t="shared" si="10"/>
        <v>265</v>
      </c>
      <c r="G72">
        <f t="shared" si="11"/>
        <v>156</v>
      </c>
      <c r="H72" s="112"/>
      <c r="I72">
        <f>BRPL_EOD!AE72+BRPL_EOD!AF72</f>
        <v>85.97</v>
      </c>
      <c r="J72">
        <f>BYPL_EOD!AE72+BYPL_EOD!AF72</f>
        <v>25</v>
      </c>
      <c r="K72">
        <f>MES_EOD!AE72+MES_EOD!AF72</f>
        <v>8</v>
      </c>
      <c r="L72">
        <f>NDMC_EOD!AE72+NDMC_EOD!AF72</f>
        <v>7.03</v>
      </c>
      <c r="M72">
        <f>TPDDL_EOD!AE72+TPDDL_EOD!AF72</f>
        <v>30</v>
      </c>
      <c r="N72">
        <f t="shared" si="6"/>
        <v>156</v>
      </c>
      <c r="O72" s="112">
        <f t="shared" si="7"/>
        <v>0</v>
      </c>
      <c r="P72">
        <v>85.97</v>
      </c>
      <c r="Q72">
        <v>25</v>
      </c>
      <c r="R72">
        <v>8</v>
      </c>
      <c r="S72">
        <v>7.03</v>
      </c>
      <c r="T72">
        <v>30</v>
      </c>
      <c r="U72" s="114">
        <f t="shared" si="8"/>
        <v>156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156</v>
      </c>
      <c r="E73">
        <f>PPCL!N73</f>
        <v>0</v>
      </c>
      <c r="F73">
        <f t="shared" si="10"/>
        <v>265</v>
      </c>
      <c r="G73">
        <f t="shared" si="11"/>
        <v>156</v>
      </c>
      <c r="H73" s="112"/>
      <c r="I73">
        <f>BRPL_EOD!AE73+BRPL_EOD!AF73</f>
        <v>85.97</v>
      </c>
      <c r="J73">
        <f>BYPL_EOD!AE73+BYPL_EOD!AF73</f>
        <v>25</v>
      </c>
      <c r="K73">
        <f>MES_EOD!AE73+MES_EOD!AF73</f>
        <v>8</v>
      </c>
      <c r="L73">
        <f>NDMC_EOD!AE73+NDMC_EOD!AF73</f>
        <v>7.03</v>
      </c>
      <c r="M73">
        <f>TPDDL_EOD!AE73+TPDDL_EOD!AF73</f>
        <v>30</v>
      </c>
      <c r="N73">
        <f t="shared" si="6"/>
        <v>156</v>
      </c>
      <c r="O73" s="112">
        <f t="shared" si="7"/>
        <v>0</v>
      </c>
      <c r="P73">
        <v>85.97</v>
      </c>
      <c r="Q73">
        <v>25</v>
      </c>
      <c r="R73">
        <v>8</v>
      </c>
      <c r="S73">
        <v>7.03</v>
      </c>
      <c r="T73">
        <v>30</v>
      </c>
      <c r="U73" s="114">
        <f t="shared" si="8"/>
        <v>156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156</v>
      </c>
      <c r="E74">
        <f>PPCL!N74</f>
        <v>0</v>
      </c>
      <c r="F74">
        <f t="shared" si="10"/>
        <v>265</v>
      </c>
      <c r="G74">
        <f t="shared" si="11"/>
        <v>156</v>
      </c>
      <c r="H74" s="112"/>
      <c r="I74">
        <f>BRPL_EOD!AE74+BRPL_EOD!AF74</f>
        <v>85.97</v>
      </c>
      <c r="J74">
        <f>BYPL_EOD!AE74+BYPL_EOD!AF74</f>
        <v>25</v>
      </c>
      <c r="K74">
        <f>MES_EOD!AE74+MES_EOD!AF74</f>
        <v>8</v>
      </c>
      <c r="L74">
        <f>NDMC_EOD!AE74+NDMC_EOD!AF74</f>
        <v>7.03</v>
      </c>
      <c r="M74">
        <f>TPDDL_EOD!AE74+TPDDL_EOD!AF74</f>
        <v>30</v>
      </c>
      <c r="N74">
        <f t="shared" si="6"/>
        <v>156</v>
      </c>
      <c r="O74" s="112">
        <f t="shared" si="7"/>
        <v>0</v>
      </c>
      <c r="P74">
        <v>85.97</v>
      </c>
      <c r="Q74">
        <v>25</v>
      </c>
      <c r="R74">
        <v>8</v>
      </c>
      <c r="S74">
        <v>7.03</v>
      </c>
      <c r="T74">
        <v>30</v>
      </c>
      <c r="U74" s="114">
        <f t="shared" si="8"/>
        <v>156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156</v>
      </c>
      <c r="E75">
        <f>PPCL!N75</f>
        <v>0</v>
      </c>
      <c r="F75">
        <f t="shared" si="10"/>
        <v>265</v>
      </c>
      <c r="G75">
        <f t="shared" si="11"/>
        <v>156</v>
      </c>
      <c r="H75" s="112"/>
      <c r="I75">
        <f>BRPL_EOD!AE75+BRPL_EOD!AF75</f>
        <v>85.97</v>
      </c>
      <c r="J75">
        <f>BYPL_EOD!AE75+BYPL_EOD!AF75</f>
        <v>25</v>
      </c>
      <c r="K75">
        <f>MES_EOD!AE75+MES_EOD!AF75</f>
        <v>8</v>
      </c>
      <c r="L75">
        <f>NDMC_EOD!AE75+NDMC_EOD!AF75</f>
        <v>7.03</v>
      </c>
      <c r="M75">
        <f>TPDDL_EOD!AE75+TPDDL_EOD!AF75</f>
        <v>30</v>
      </c>
      <c r="N75">
        <f t="shared" si="6"/>
        <v>156</v>
      </c>
      <c r="O75" s="112">
        <f t="shared" si="7"/>
        <v>0</v>
      </c>
      <c r="P75">
        <v>85.97</v>
      </c>
      <c r="Q75">
        <v>25</v>
      </c>
      <c r="R75">
        <v>8</v>
      </c>
      <c r="S75">
        <v>7.03</v>
      </c>
      <c r="T75">
        <v>30</v>
      </c>
      <c r="U75" s="114">
        <f t="shared" si="8"/>
        <v>156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156</v>
      </c>
      <c r="E76">
        <f>PPCL!N76</f>
        <v>0</v>
      </c>
      <c r="F76">
        <f t="shared" si="10"/>
        <v>265</v>
      </c>
      <c r="G76">
        <f t="shared" si="11"/>
        <v>156</v>
      </c>
      <c r="H76" s="112"/>
      <c r="I76">
        <f>BRPL_EOD!AE76+BRPL_EOD!AF76</f>
        <v>85.97</v>
      </c>
      <c r="J76">
        <f>BYPL_EOD!AE76+BYPL_EOD!AF76</f>
        <v>25</v>
      </c>
      <c r="K76">
        <f>MES_EOD!AE76+MES_EOD!AF76</f>
        <v>8</v>
      </c>
      <c r="L76">
        <f>NDMC_EOD!AE76+NDMC_EOD!AF76</f>
        <v>7.03</v>
      </c>
      <c r="M76">
        <f>TPDDL_EOD!AE76+TPDDL_EOD!AF76</f>
        <v>30</v>
      </c>
      <c r="N76">
        <f t="shared" si="6"/>
        <v>156</v>
      </c>
      <c r="O76" s="112">
        <f t="shared" si="7"/>
        <v>0</v>
      </c>
      <c r="P76">
        <v>85.97</v>
      </c>
      <c r="Q76">
        <v>25</v>
      </c>
      <c r="R76">
        <v>8</v>
      </c>
      <c r="S76">
        <v>7.03</v>
      </c>
      <c r="T76">
        <v>30</v>
      </c>
      <c r="U76" s="114">
        <f t="shared" si="8"/>
        <v>156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156</v>
      </c>
      <c r="E77">
        <f>PPCL!N77</f>
        <v>0</v>
      </c>
      <c r="F77">
        <f t="shared" si="10"/>
        <v>265</v>
      </c>
      <c r="G77">
        <f t="shared" si="11"/>
        <v>156</v>
      </c>
      <c r="H77" s="112"/>
      <c r="I77">
        <f>BRPL_EOD!AE77+BRPL_EOD!AF77</f>
        <v>85.97</v>
      </c>
      <c r="J77">
        <f>BYPL_EOD!AE77+BYPL_EOD!AF77</f>
        <v>25</v>
      </c>
      <c r="K77">
        <f>MES_EOD!AE77+MES_EOD!AF77</f>
        <v>8</v>
      </c>
      <c r="L77">
        <f>NDMC_EOD!AE77+NDMC_EOD!AF77</f>
        <v>7.03</v>
      </c>
      <c r="M77">
        <f>TPDDL_EOD!AE77+TPDDL_EOD!AF77</f>
        <v>30</v>
      </c>
      <c r="N77">
        <f t="shared" si="6"/>
        <v>156</v>
      </c>
      <c r="O77" s="112">
        <f t="shared" si="7"/>
        <v>0</v>
      </c>
      <c r="P77">
        <v>85.97</v>
      </c>
      <c r="Q77">
        <v>25</v>
      </c>
      <c r="R77">
        <v>8</v>
      </c>
      <c r="S77">
        <v>7.03</v>
      </c>
      <c r="T77">
        <v>30</v>
      </c>
      <c r="U77" s="114">
        <f t="shared" si="8"/>
        <v>156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156</v>
      </c>
      <c r="E78">
        <f>PPCL!N78</f>
        <v>0</v>
      </c>
      <c r="F78">
        <f t="shared" si="10"/>
        <v>265</v>
      </c>
      <c r="G78">
        <f t="shared" si="11"/>
        <v>156</v>
      </c>
      <c r="H78" s="112"/>
      <c r="I78">
        <f>BRPL_EOD!AE78+BRPL_EOD!AF78</f>
        <v>85.97</v>
      </c>
      <c r="J78">
        <f>BYPL_EOD!AE78+BYPL_EOD!AF78</f>
        <v>25</v>
      </c>
      <c r="K78">
        <f>MES_EOD!AE78+MES_EOD!AF78</f>
        <v>8</v>
      </c>
      <c r="L78">
        <f>NDMC_EOD!AE78+NDMC_EOD!AF78</f>
        <v>7.03</v>
      </c>
      <c r="M78">
        <f>TPDDL_EOD!AE78+TPDDL_EOD!AF78</f>
        <v>30</v>
      </c>
      <c r="N78">
        <f t="shared" si="6"/>
        <v>156</v>
      </c>
      <c r="O78" s="112">
        <f t="shared" si="7"/>
        <v>0</v>
      </c>
      <c r="P78">
        <v>85.97</v>
      </c>
      <c r="Q78">
        <v>25</v>
      </c>
      <c r="R78">
        <v>8</v>
      </c>
      <c r="S78">
        <v>7.03</v>
      </c>
      <c r="T78">
        <v>30</v>
      </c>
      <c r="U78" s="114">
        <f t="shared" si="8"/>
        <v>156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157</v>
      </c>
      <c r="E79">
        <f>PPCL!N79</f>
        <v>0</v>
      </c>
      <c r="F79">
        <f t="shared" si="10"/>
        <v>265</v>
      </c>
      <c r="G79">
        <f t="shared" si="11"/>
        <v>157</v>
      </c>
      <c r="H79" s="112"/>
      <c r="I79">
        <f>BRPL_EOD!AE79+BRPL_EOD!AF79</f>
        <v>46</v>
      </c>
      <c r="J79">
        <f>BYPL_EOD!AE79+BYPL_EOD!AF79</f>
        <v>25</v>
      </c>
      <c r="K79">
        <f>MES_EOD!AE79+MES_EOD!AF79</f>
        <v>9.4</v>
      </c>
      <c r="L79">
        <f>NDMC_EOD!AE79+NDMC_EOD!AF79</f>
        <v>46.6</v>
      </c>
      <c r="M79">
        <f>TPDDL_EOD!AE79+TPDDL_EOD!AF79</f>
        <v>30</v>
      </c>
      <c r="N79">
        <f t="shared" si="6"/>
        <v>157</v>
      </c>
      <c r="O79" s="112">
        <f t="shared" si="7"/>
        <v>0</v>
      </c>
      <c r="P79">
        <v>46</v>
      </c>
      <c r="Q79">
        <v>25</v>
      </c>
      <c r="R79">
        <v>9.4</v>
      </c>
      <c r="S79">
        <v>46.6</v>
      </c>
      <c r="T79">
        <v>30</v>
      </c>
      <c r="U79" s="114">
        <f t="shared" si="8"/>
        <v>157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157</v>
      </c>
      <c r="E80">
        <f>PPCL!N80</f>
        <v>0</v>
      </c>
      <c r="F80">
        <f t="shared" si="10"/>
        <v>265</v>
      </c>
      <c r="G80">
        <f t="shared" si="11"/>
        <v>157</v>
      </c>
      <c r="H80" s="112"/>
      <c r="I80">
        <f>BRPL_EOD!AE80+BRPL_EOD!AF80</f>
        <v>46</v>
      </c>
      <c r="J80">
        <f>BYPL_EOD!AE80+BYPL_EOD!AF80</f>
        <v>25</v>
      </c>
      <c r="K80">
        <f>MES_EOD!AE80+MES_EOD!AF80</f>
        <v>9.4</v>
      </c>
      <c r="L80">
        <f>NDMC_EOD!AE80+NDMC_EOD!AF80</f>
        <v>46.6</v>
      </c>
      <c r="M80">
        <f>TPDDL_EOD!AE80+TPDDL_EOD!AF80</f>
        <v>30</v>
      </c>
      <c r="N80">
        <f t="shared" si="6"/>
        <v>157</v>
      </c>
      <c r="O80" s="112">
        <f t="shared" si="7"/>
        <v>0</v>
      </c>
      <c r="P80">
        <v>46</v>
      </c>
      <c r="Q80">
        <v>25</v>
      </c>
      <c r="R80">
        <v>9.4</v>
      </c>
      <c r="S80">
        <v>46.6</v>
      </c>
      <c r="T80">
        <v>30</v>
      </c>
      <c r="U80" s="114">
        <f t="shared" si="8"/>
        <v>157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157</v>
      </c>
      <c r="E81">
        <f>PPCL!N81</f>
        <v>0</v>
      </c>
      <c r="F81">
        <f t="shared" si="10"/>
        <v>265</v>
      </c>
      <c r="G81">
        <f t="shared" si="11"/>
        <v>157</v>
      </c>
      <c r="H81" s="112"/>
      <c r="I81">
        <f>BRPL_EOD!AE81+BRPL_EOD!AF81</f>
        <v>46</v>
      </c>
      <c r="J81">
        <f>BYPL_EOD!AE81+BYPL_EOD!AF81</f>
        <v>25</v>
      </c>
      <c r="K81">
        <f>MES_EOD!AE81+MES_EOD!AF81</f>
        <v>9.4</v>
      </c>
      <c r="L81">
        <f>NDMC_EOD!AE81+NDMC_EOD!AF81</f>
        <v>46.6</v>
      </c>
      <c r="M81">
        <f>TPDDL_EOD!AE81+TPDDL_EOD!AF81</f>
        <v>30</v>
      </c>
      <c r="N81">
        <f t="shared" si="6"/>
        <v>157</v>
      </c>
      <c r="O81" s="112">
        <f t="shared" si="7"/>
        <v>0</v>
      </c>
      <c r="P81">
        <v>46</v>
      </c>
      <c r="Q81">
        <v>25</v>
      </c>
      <c r="R81">
        <v>9.4</v>
      </c>
      <c r="S81">
        <v>46.6</v>
      </c>
      <c r="T81">
        <v>30</v>
      </c>
      <c r="U81" s="114">
        <f t="shared" si="8"/>
        <v>157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157</v>
      </c>
      <c r="E82">
        <f>PPCL!N82</f>
        <v>0</v>
      </c>
      <c r="F82">
        <f t="shared" si="10"/>
        <v>265</v>
      </c>
      <c r="G82">
        <f t="shared" si="11"/>
        <v>157</v>
      </c>
      <c r="H82" s="112"/>
      <c r="I82">
        <f>BRPL_EOD!AE82+BRPL_EOD!AF82</f>
        <v>46</v>
      </c>
      <c r="J82">
        <f>BYPL_EOD!AE82+BYPL_EOD!AF82</f>
        <v>25</v>
      </c>
      <c r="K82">
        <f>MES_EOD!AE82+MES_EOD!AF82</f>
        <v>9.4</v>
      </c>
      <c r="L82">
        <f>NDMC_EOD!AE82+NDMC_EOD!AF82</f>
        <v>46.6</v>
      </c>
      <c r="M82">
        <f>TPDDL_EOD!AE82+TPDDL_EOD!AF82</f>
        <v>30</v>
      </c>
      <c r="N82">
        <f t="shared" si="6"/>
        <v>157</v>
      </c>
      <c r="O82" s="112">
        <f t="shared" si="7"/>
        <v>0</v>
      </c>
      <c r="P82">
        <v>46</v>
      </c>
      <c r="Q82">
        <v>25</v>
      </c>
      <c r="R82">
        <v>9.4</v>
      </c>
      <c r="S82">
        <v>46.6</v>
      </c>
      <c r="T82">
        <v>30</v>
      </c>
      <c r="U82" s="114">
        <f t="shared" si="8"/>
        <v>157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157</v>
      </c>
      <c r="E83">
        <f>PPCL!N83</f>
        <v>0</v>
      </c>
      <c r="F83">
        <f t="shared" si="10"/>
        <v>265</v>
      </c>
      <c r="G83">
        <f t="shared" si="11"/>
        <v>157</v>
      </c>
      <c r="H83" s="112"/>
      <c r="I83">
        <f>BRPL_EOD!AE83+BRPL_EOD!AF83</f>
        <v>46</v>
      </c>
      <c r="J83">
        <f>BYPL_EOD!AE83+BYPL_EOD!AF83</f>
        <v>25</v>
      </c>
      <c r="K83">
        <f>MES_EOD!AE83+MES_EOD!AF83</f>
        <v>9.4</v>
      </c>
      <c r="L83">
        <f>NDMC_EOD!AE83+NDMC_EOD!AF83</f>
        <v>46.6</v>
      </c>
      <c r="M83">
        <f>TPDDL_EOD!AE83+TPDDL_EOD!AF83</f>
        <v>30</v>
      </c>
      <c r="N83">
        <f t="shared" si="6"/>
        <v>157</v>
      </c>
      <c r="O83" s="112">
        <f t="shared" si="7"/>
        <v>0</v>
      </c>
      <c r="P83">
        <v>46</v>
      </c>
      <c r="Q83">
        <v>25</v>
      </c>
      <c r="R83">
        <v>9.4</v>
      </c>
      <c r="S83">
        <v>46.6</v>
      </c>
      <c r="T83">
        <v>30</v>
      </c>
      <c r="U83" s="114">
        <f t="shared" si="8"/>
        <v>157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157</v>
      </c>
      <c r="E84">
        <f>PPCL!N84</f>
        <v>0</v>
      </c>
      <c r="F84">
        <f t="shared" si="10"/>
        <v>265</v>
      </c>
      <c r="G84">
        <f t="shared" si="11"/>
        <v>157</v>
      </c>
      <c r="H84" s="112"/>
      <c r="I84">
        <f>BRPL_EOD!AE84+BRPL_EOD!AF84</f>
        <v>46</v>
      </c>
      <c r="J84">
        <f>BYPL_EOD!AE84+BYPL_EOD!AF84</f>
        <v>25</v>
      </c>
      <c r="K84">
        <f>MES_EOD!AE84+MES_EOD!AF84</f>
        <v>9.4</v>
      </c>
      <c r="L84">
        <f>NDMC_EOD!AE84+NDMC_EOD!AF84</f>
        <v>46.6</v>
      </c>
      <c r="M84">
        <f>TPDDL_EOD!AE84+TPDDL_EOD!AF84</f>
        <v>30</v>
      </c>
      <c r="N84">
        <f t="shared" si="6"/>
        <v>157</v>
      </c>
      <c r="O84" s="112">
        <f t="shared" si="7"/>
        <v>0</v>
      </c>
      <c r="P84">
        <v>46</v>
      </c>
      <c r="Q84">
        <v>25</v>
      </c>
      <c r="R84">
        <v>9.4</v>
      </c>
      <c r="S84">
        <v>46.6</v>
      </c>
      <c r="T84">
        <v>30</v>
      </c>
      <c r="U84" s="114">
        <f t="shared" si="8"/>
        <v>157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157</v>
      </c>
      <c r="E85">
        <f>PPCL!N85</f>
        <v>0</v>
      </c>
      <c r="F85">
        <f t="shared" si="10"/>
        <v>265</v>
      </c>
      <c r="G85">
        <f t="shared" si="11"/>
        <v>157</v>
      </c>
      <c r="H85" s="112"/>
      <c r="I85">
        <f>BRPL_EOD!AE85+BRPL_EOD!AF85</f>
        <v>46</v>
      </c>
      <c r="J85">
        <f>BYPL_EOD!AE85+BYPL_EOD!AF85</f>
        <v>25</v>
      </c>
      <c r="K85">
        <f>MES_EOD!AE85+MES_EOD!AF85</f>
        <v>9.4</v>
      </c>
      <c r="L85">
        <f>NDMC_EOD!AE85+NDMC_EOD!AF85</f>
        <v>46.6</v>
      </c>
      <c r="M85">
        <f>TPDDL_EOD!AE85+TPDDL_EOD!AF85</f>
        <v>30</v>
      </c>
      <c r="N85">
        <f t="shared" si="6"/>
        <v>157</v>
      </c>
      <c r="O85" s="112">
        <f t="shared" si="7"/>
        <v>0</v>
      </c>
      <c r="P85">
        <v>46</v>
      </c>
      <c r="Q85">
        <v>25</v>
      </c>
      <c r="R85">
        <v>9.4</v>
      </c>
      <c r="S85">
        <v>46.6</v>
      </c>
      <c r="T85">
        <v>30</v>
      </c>
      <c r="U85" s="114">
        <f t="shared" si="8"/>
        <v>157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157</v>
      </c>
      <c r="E86">
        <f>PPCL!N86</f>
        <v>0</v>
      </c>
      <c r="F86">
        <f t="shared" si="10"/>
        <v>265</v>
      </c>
      <c r="G86">
        <f t="shared" si="11"/>
        <v>157</v>
      </c>
      <c r="H86" s="112"/>
      <c r="I86">
        <f>BRPL_EOD!AE86+BRPL_EOD!AF86</f>
        <v>46</v>
      </c>
      <c r="J86">
        <f>BYPL_EOD!AE86+BYPL_EOD!AF86</f>
        <v>25</v>
      </c>
      <c r="K86">
        <f>MES_EOD!AE86+MES_EOD!AF86</f>
        <v>9.4</v>
      </c>
      <c r="L86">
        <f>NDMC_EOD!AE86+NDMC_EOD!AF86</f>
        <v>46.6</v>
      </c>
      <c r="M86">
        <f>TPDDL_EOD!AE86+TPDDL_EOD!AF86</f>
        <v>30</v>
      </c>
      <c r="N86">
        <f t="shared" si="6"/>
        <v>157</v>
      </c>
      <c r="O86" s="112">
        <f t="shared" si="7"/>
        <v>0</v>
      </c>
      <c r="P86">
        <v>46</v>
      </c>
      <c r="Q86">
        <v>25</v>
      </c>
      <c r="R86">
        <v>9.4</v>
      </c>
      <c r="S86">
        <v>46.6</v>
      </c>
      <c r="T86">
        <v>30</v>
      </c>
      <c r="U86" s="114">
        <f t="shared" si="8"/>
        <v>157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159</v>
      </c>
      <c r="E87">
        <f>PPCL!N87</f>
        <v>0</v>
      </c>
      <c r="F87">
        <f t="shared" si="10"/>
        <v>265</v>
      </c>
      <c r="G87">
        <f t="shared" si="11"/>
        <v>159</v>
      </c>
      <c r="H87" s="112"/>
      <c r="I87">
        <f>BRPL_EOD!AE87+BRPL_EOD!AF87</f>
        <v>46</v>
      </c>
      <c r="J87">
        <f>BYPL_EOD!AE87+BYPL_EOD!AF87</f>
        <v>25.42</v>
      </c>
      <c r="K87">
        <f>MES_EOD!AE87+MES_EOD!AF87</f>
        <v>9.59</v>
      </c>
      <c r="L87">
        <f>NDMC_EOD!AE87+NDMC_EOD!AF87</f>
        <v>47.5</v>
      </c>
      <c r="M87">
        <f>TPDDL_EOD!AE87+TPDDL_EOD!AF87</f>
        <v>30.5</v>
      </c>
      <c r="N87">
        <f t="shared" si="6"/>
        <v>159.01</v>
      </c>
      <c r="O87" s="112">
        <f t="shared" si="7"/>
        <v>-9.9999999999909051E-3</v>
      </c>
      <c r="P87">
        <v>45.997107100182383</v>
      </c>
      <c r="Q87">
        <v>25.418401358405134</v>
      </c>
      <c r="R87">
        <v>9.5893968932771525</v>
      </c>
      <c r="S87">
        <v>47.497012766492674</v>
      </c>
      <c r="T87">
        <v>30.498081881642666</v>
      </c>
      <c r="U87" s="114">
        <f t="shared" si="8"/>
        <v>159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159</v>
      </c>
      <c r="E88">
        <f>PPCL!N88</f>
        <v>0</v>
      </c>
      <c r="F88">
        <f t="shared" si="10"/>
        <v>265</v>
      </c>
      <c r="G88">
        <f t="shared" si="11"/>
        <v>159</v>
      </c>
      <c r="H88" s="112"/>
      <c r="I88">
        <f>BRPL_EOD!AE88+BRPL_EOD!AF88</f>
        <v>46</v>
      </c>
      <c r="J88">
        <f>BYPL_EOD!AE88+BYPL_EOD!AF88</f>
        <v>25.42</v>
      </c>
      <c r="K88">
        <f>MES_EOD!AE88+MES_EOD!AF88</f>
        <v>9.59</v>
      </c>
      <c r="L88">
        <f>NDMC_EOD!AE88+NDMC_EOD!AF88</f>
        <v>47.5</v>
      </c>
      <c r="M88">
        <f>TPDDL_EOD!AE88+TPDDL_EOD!AF88</f>
        <v>30.5</v>
      </c>
      <c r="N88">
        <f t="shared" si="6"/>
        <v>159.01</v>
      </c>
      <c r="O88" s="112">
        <f t="shared" si="7"/>
        <v>-9.9999999999909051E-3</v>
      </c>
      <c r="P88">
        <v>45.997107100182383</v>
      </c>
      <c r="Q88">
        <v>25.418401358405134</v>
      </c>
      <c r="R88">
        <v>9.5893968932771525</v>
      </c>
      <c r="S88">
        <v>47.497012766492674</v>
      </c>
      <c r="T88">
        <v>30.498081881642666</v>
      </c>
      <c r="U88" s="114">
        <f t="shared" si="8"/>
        <v>159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159</v>
      </c>
      <c r="E89">
        <f>PPCL!N89</f>
        <v>0</v>
      </c>
      <c r="F89">
        <f t="shared" si="10"/>
        <v>265</v>
      </c>
      <c r="G89">
        <f t="shared" si="11"/>
        <v>159</v>
      </c>
      <c r="H89" s="112"/>
      <c r="I89">
        <f>BRPL_EOD!AE89+BRPL_EOD!AF89</f>
        <v>45</v>
      </c>
      <c r="J89">
        <f>BYPL_EOD!AE89+BYPL_EOD!AF89</f>
        <v>25.64</v>
      </c>
      <c r="K89">
        <f>MES_EOD!AE89+MES_EOD!AF89</f>
        <v>9.67</v>
      </c>
      <c r="L89">
        <f>NDMC_EOD!AE89+NDMC_EOD!AF89</f>
        <v>47.92</v>
      </c>
      <c r="M89">
        <f>TPDDL_EOD!AE89+TPDDL_EOD!AF89</f>
        <v>30.77</v>
      </c>
      <c r="N89">
        <f t="shared" si="6"/>
        <v>159.00000000000003</v>
      </c>
      <c r="O89" s="112">
        <f t="shared" si="7"/>
        <v>0</v>
      </c>
      <c r="P89">
        <v>44.999999999999993</v>
      </c>
      <c r="Q89">
        <v>25.639999999999997</v>
      </c>
      <c r="R89">
        <v>9.6699999999999982</v>
      </c>
      <c r="S89">
        <v>47.919999999999995</v>
      </c>
      <c r="T89">
        <v>30.769999999999992</v>
      </c>
      <c r="U89" s="114">
        <f t="shared" si="8"/>
        <v>158.99999999999997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159</v>
      </c>
      <c r="E90">
        <f>PPCL!N90</f>
        <v>0</v>
      </c>
      <c r="F90">
        <f t="shared" si="10"/>
        <v>265</v>
      </c>
      <c r="G90">
        <f t="shared" si="11"/>
        <v>159</v>
      </c>
      <c r="H90" s="112"/>
      <c r="I90">
        <f>BRPL_EOD!AE90+BRPL_EOD!AF90</f>
        <v>45</v>
      </c>
      <c r="J90">
        <f>BYPL_EOD!AE90+BYPL_EOD!AF90</f>
        <v>25.64</v>
      </c>
      <c r="K90">
        <f>MES_EOD!AE90+MES_EOD!AF90</f>
        <v>9.67</v>
      </c>
      <c r="L90">
        <f>NDMC_EOD!AE90+NDMC_EOD!AF90</f>
        <v>47.92</v>
      </c>
      <c r="M90">
        <f>TPDDL_EOD!AE90+TPDDL_EOD!AF90</f>
        <v>30.77</v>
      </c>
      <c r="N90">
        <f t="shared" si="6"/>
        <v>159.00000000000003</v>
      </c>
      <c r="O90" s="112">
        <f t="shared" si="7"/>
        <v>0</v>
      </c>
      <c r="P90">
        <v>44.999999999999993</v>
      </c>
      <c r="Q90">
        <v>25.639999999999997</v>
      </c>
      <c r="R90">
        <v>9.6699999999999982</v>
      </c>
      <c r="S90">
        <v>47.919999999999995</v>
      </c>
      <c r="T90">
        <v>30.769999999999992</v>
      </c>
      <c r="U90" s="114">
        <f t="shared" si="8"/>
        <v>158.99999999999997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159</v>
      </c>
      <c r="E91">
        <f>PPCL!N91</f>
        <v>0</v>
      </c>
      <c r="F91">
        <f t="shared" si="10"/>
        <v>265</v>
      </c>
      <c r="G91">
        <f t="shared" si="11"/>
        <v>159</v>
      </c>
      <c r="H91" s="112"/>
      <c r="I91">
        <f>BRPL_EOD!AE91+BRPL_EOD!AF91</f>
        <v>45</v>
      </c>
      <c r="J91">
        <f>BYPL_EOD!AE91+BYPL_EOD!AF91</f>
        <v>25.64</v>
      </c>
      <c r="K91">
        <f>MES_EOD!AE91+MES_EOD!AF91</f>
        <v>9.67</v>
      </c>
      <c r="L91">
        <f>NDMC_EOD!AE91+NDMC_EOD!AF91</f>
        <v>47.92</v>
      </c>
      <c r="M91">
        <f>TPDDL_EOD!AE91+TPDDL_EOD!AF91</f>
        <v>30.77</v>
      </c>
      <c r="N91">
        <f t="shared" si="6"/>
        <v>159.00000000000003</v>
      </c>
      <c r="O91" s="112">
        <f t="shared" si="7"/>
        <v>0</v>
      </c>
      <c r="P91">
        <v>44.999999999999993</v>
      </c>
      <c r="Q91">
        <v>25.639999999999997</v>
      </c>
      <c r="R91">
        <v>9.6699999999999982</v>
      </c>
      <c r="S91">
        <v>47.919999999999995</v>
      </c>
      <c r="T91">
        <v>30.769999999999992</v>
      </c>
      <c r="U91" s="114">
        <f t="shared" si="8"/>
        <v>158.99999999999997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159</v>
      </c>
      <c r="E92">
        <f>PPCL!N92</f>
        <v>0</v>
      </c>
      <c r="F92">
        <f t="shared" si="10"/>
        <v>265</v>
      </c>
      <c r="G92">
        <f t="shared" si="11"/>
        <v>159</v>
      </c>
      <c r="H92" s="112"/>
      <c r="I92">
        <f>BRPL_EOD!AE92+BRPL_EOD!AF92</f>
        <v>45</v>
      </c>
      <c r="J92">
        <f>BYPL_EOD!AE92+BYPL_EOD!AF92</f>
        <v>25.64</v>
      </c>
      <c r="K92">
        <f>MES_EOD!AE92+MES_EOD!AF92</f>
        <v>9.67</v>
      </c>
      <c r="L92">
        <f>NDMC_EOD!AE92+NDMC_EOD!AF92</f>
        <v>47.92</v>
      </c>
      <c r="M92">
        <f>TPDDL_EOD!AE92+TPDDL_EOD!AF92</f>
        <v>30.77</v>
      </c>
      <c r="N92">
        <f t="shared" si="6"/>
        <v>159.00000000000003</v>
      </c>
      <c r="O92" s="112">
        <f t="shared" si="7"/>
        <v>0</v>
      </c>
      <c r="P92">
        <v>44.999999999999993</v>
      </c>
      <c r="Q92">
        <v>25.639999999999997</v>
      </c>
      <c r="R92">
        <v>9.6699999999999982</v>
      </c>
      <c r="S92">
        <v>47.919999999999995</v>
      </c>
      <c r="T92">
        <v>30.769999999999992</v>
      </c>
      <c r="U92" s="114">
        <f t="shared" si="8"/>
        <v>158.99999999999997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159</v>
      </c>
      <c r="E93">
        <f>PPCL!N93</f>
        <v>0</v>
      </c>
      <c r="F93">
        <f t="shared" si="10"/>
        <v>265</v>
      </c>
      <c r="G93">
        <f t="shared" si="11"/>
        <v>159</v>
      </c>
      <c r="H93" s="112"/>
      <c r="I93">
        <f>BRPL_EOD!AE93+BRPL_EOD!AF93</f>
        <v>45</v>
      </c>
      <c r="J93">
        <f>BYPL_EOD!AE93+BYPL_EOD!AF93</f>
        <v>25.64</v>
      </c>
      <c r="K93">
        <f>MES_EOD!AE93+MES_EOD!AF93</f>
        <v>9.67</v>
      </c>
      <c r="L93">
        <f>NDMC_EOD!AE93+NDMC_EOD!AF93</f>
        <v>47.92</v>
      </c>
      <c r="M93">
        <f>TPDDL_EOD!AE93+TPDDL_EOD!AF93</f>
        <v>30.77</v>
      </c>
      <c r="N93">
        <f t="shared" si="6"/>
        <v>159.00000000000003</v>
      </c>
      <c r="O93" s="112">
        <f t="shared" si="7"/>
        <v>0</v>
      </c>
      <c r="P93">
        <v>44.999999999999993</v>
      </c>
      <c r="Q93">
        <v>25.639999999999997</v>
      </c>
      <c r="R93">
        <v>9.6699999999999982</v>
      </c>
      <c r="S93">
        <v>47.919999999999995</v>
      </c>
      <c r="T93">
        <v>30.769999999999992</v>
      </c>
      <c r="U93" s="114">
        <f t="shared" si="8"/>
        <v>158.99999999999997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265</v>
      </c>
      <c r="G94">
        <f t="shared" si="11"/>
        <v>158</v>
      </c>
      <c r="H94" s="112"/>
      <c r="I94">
        <f>BRPL_EOD!AE94+BRPL_EOD!AF94</f>
        <v>45</v>
      </c>
      <c r="J94">
        <f>BYPL_EOD!AE94+BYPL_EOD!AF94</f>
        <v>25.42</v>
      </c>
      <c r="K94">
        <f>MES_EOD!AE94+MES_EOD!AF94</f>
        <v>9.59</v>
      </c>
      <c r="L94">
        <f>NDMC_EOD!AE94+NDMC_EOD!AF94</f>
        <v>47.5</v>
      </c>
      <c r="M94">
        <f>TPDDL_EOD!AE94+TPDDL_EOD!AF94</f>
        <v>30.5</v>
      </c>
      <c r="N94">
        <f t="shared" si="6"/>
        <v>158.01</v>
      </c>
      <c r="O94" s="112">
        <f t="shared" si="7"/>
        <v>-9.9999999999909051E-3</v>
      </c>
      <c r="P94">
        <v>44.997152078982346</v>
      </c>
      <c r="Q94">
        <v>25.418391241060696</v>
      </c>
      <c r="R94">
        <v>9.5893930763875712</v>
      </c>
      <c r="S94">
        <v>47.496993861148034</v>
      </c>
      <c r="T94">
        <v>30.498069742421368</v>
      </c>
      <c r="U94" s="114">
        <f t="shared" si="8"/>
        <v>158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265</v>
      </c>
      <c r="G95">
        <f t="shared" si="11"/>
        <v>158</v>
      </c>
      <c r="H95" s="112"/>
      <c r="I95">
        <f>BRPL_EOD!AE95+BRPL_EOD!AF95</f>
        <v>45</v>
      </c>
      <c r="J95">
        <f>BYPL_EOD!AE95+BYPL_EOD!AF95</f>
        <v>25.42</v>
      </c>
      <c r="K95">
        <f>MES_EOD!AE95+MES_EOD!AF95</f>
        <v>9.59</v>
      </c>
      <c r="L95">
        <f>NDMC_EOD!AE95+NDMC_EOD!AF95</f>
        <v>47.5</v>
      </c>
      <c r="M95">
        <f>TPDDL_EOD!AE95+TPDDL_EOD!AF95</f>
        <v>30.5</v>
      </c>
      <c r="N95">
        <f t="shared" si="6"/>
        <v>158.01</v>
      </c>
      <c r="O95" s="112">
        <f t="shared" si="7"/>
        <v>-9.9999999999909051E-3</v>
      </c>
      <c r="P95">
        <v>44.997152078982346</v>
      </c>
      <c r="Q95">
        <v>25.418391241060696</v>
      </c>
      <c r="R95">
        <v>9.5893930763875712</v>
      </c>
      <c r="S95">
        <v>47.496993861148034</v>
      </c>
      <c r="T95">
        <v>30.498069742421368</v>
      </c>
      <c r="U95" s="114">
        <f t="shared" si="8"/>
        <v>158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265</v>
      </c>
      <c r="G96">
        <f t="shared" si="11"/>
        <v>158</v>
      </c>
      <c r="H96" s="112"/>
      <c r="I96">
        <f>BRPL_EOD!AE96+BRPL_EOD!AF96</f>
        <v>45</v>
      </c>
      <c r="J96">
        <f>BYPL_EOD!AE96+BYPL_EOD!AF96</f>
        <v>25.42</v>
      </c>
      <c r="K96">
        <f>MES_EOD!AE96+MES_EOD!AF96</f>
        <v>9.59</v>
      </c>
      <c r="L96">
        <f>NDMC_EOD!AE96+NDMC_EOD!AF96</f>
        <v>47.5</v>
      </c>
      <c r="M96">
        <f>TPDDL_EOD!AE96+TPDDL_EOD!AF96</f>
        <v>30.5</v>
      </c>
      <c r="N96">
        <f t="shared" si="6"/>
        <v>158.01</v>
      </c>
      <c r="O96" s="112">
        <f t="shared" si="7"/>
        <v>-9.9999999999909051E-3</v>
      </c>
      <c r="P96">
        <v>44.997152078982346</v>
      </c>
      <c r="Q96">
        <v>25.418391241060696</v>
      </c>
      <c r="R96">
        <v>9.5893930763875712</v>
      </c>
      <c r="S96">
        <v>47.496993861148034</v>
      </c>
      <c r="T96">
        <v>30.498069742421368</v>
      </c>
      <c r="U96" s="114">
        <f t="shared" si="8"/>
        <v>158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265</v>
      </c>
      <c r="G97">
        <f t="shared" si="11"/>
        <v>158</v>
      </c>
      <c r="H97" s="112"/>
      <c r="I97">
        <f>BRPL_EOD!AE97+BRPL_EOD!AF97</f>
        <v>45</v>
      </c>
      <c r="J97">
        <f>BYPL_EOD!AE97+BYPL_EOD!AF97</f>
        <v>25.42</v>
      </c>
      <c r="K97">
        <f>MES_EOD!AE97+MES_EOD!AF97</f>
        <v>9.59</v>
      </c>
      <c r="L97">
        <f>NDMC_EOD!AE97+NDMC_EOD!AF97</f>
        <v>47.5</v>
      </c>
      <c r="M97">
        <f>TPDDL_EOD!AE97+TPDDL_EOD!AF97</f>
        <v>30.5</v>
      </c>
      <c r="N97">
        <f t="shared" si="6"/>
        <v>158.01</v>
      </c>
      <c r="O97" s="112">
        <f t="shared" si="7"/>
        <v>-9.9999999999909051E-3</v>
      </c>
      <c r="P97">
        <v>44.997152078982346</v>
      </c>
      <c r="Q97">
        <v>25.418391241060696</v>
      </c>
      <c r="R97">
        <v>9.5893930763875712</v>
      </c>
      <c r="S97">
        <v>47.496993861148034</v>
      </c>
      <c r="T97">
        <v>30.498069742421368</v>
      </c>
      <c r="U97" s="114">
        <f t="shared" si="8"/>
        <v>158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265</v>
      </c>
      <c r="G98">
        <f t="shared" si="11"/>
        <v>158</v>
      </c>
      <c r="H98" s="112"/>
      <c r="I98">
        <f>BRPL_EOD!AE98+BRPL_EOD!AF98</f>
        <v>45</v>
      </c>
      <c r="J98">
        <f>BYPL_EOD!AE98+BYPL_EOD!AF98</f>
        <v>25.42</v>
      </c>
      <c r="K98">
        <f>MES_EOD!AE98+MES_EOD!AF98</f>
        <v>9.59</v>
      </c>
      <c r="L98">
        <f>NDMC_EOD!AE98+NDMC_EOD!AF98</f>
        <v>47.5</v>
      </c>
      <c r="M98">
        <f>TPDDL_EOD!AE98+TPDDL_EOD!AF98</f>
        <v>30.5</v>
      </c>
      <c r="N98">
        <f t="shared" si="6"/>
        <v>158.01</v>
      </c>
      <c r="O98" s="112">
        <f t="shared" si="7"/>
        <v>-9.9999999999909051E-3</v>
      </c>
      <c r="P98">
        <v>44.997152078982346</v>
      </c>
      <c r="Q98">
        <v>25.418391241060696</v>
      </c>
      <c r="R98">
        <v>9.5893930763875712</v>
      </c>
      <c r="S98">
        <v>47.496993861148034</v>
      </c>
      <c r="T98">
        <v>30.498069742421368</v>
      </c>
      <c r="U98" s="114">
        <f t="shared" si="8"/>
        <v>158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3.8029999999999999</v>
      </c>
      <c r="E99" s="114">
        <f t="shared" si="12"/>
        <v>0</v>
      </c>
      <c r="F99" s="114">
        <f t="shared" si="12"/>
        <v>6.36</v>
      </c>
      <c r="G99" s="114">
        <f t="shared" si="12"/>
        <v>3.8029999999999999</v>
      </c>
      <c r="H99" s="114"/>
      <c r="I99" s="114">
        <f t="shared" si="12"/>
        <v>1.2089999999999994</v>
      </c>
      <c r="J99" s="114">
        <f t="shared" si="12"/>
        <v>0.61135500000000031</v>
      </c>
      <c r="K99" s="114">
        <f t="shared" si="12"/>
        <v>0.2261824999999999</v>
      </c>
      <c r="L99" s="114">
        <f t="shared" si="12"/>
        <v>1.0229550000000009</v>
      </c>
      <c r="M99" s="114">
        <f t="shared" si="12"/>
        <v>0.73357499999999987</v>
      </c>
      <c r="N99" s="114">
        <f t="shared" si="12"/>
        <v>3.8030675000000014</v>
      </c>
      <c r="O99" s="114">
        <f t="shared" si="12"/>
        <v>-6.7499999999938608E-5</v>
      </c>
      <c r="P99" s="114">
        <f t="shared" si="12"/>
        <v>1.2089807090649298</v>
      </c>
      <c r="Q99" s="114">
        <f t="shared" si="12"/>
        <v>0.61134415605317671</v>
      </c>
      <c r="R99" s="114">
        <f t="shared" si="12"/>
        <v>0.22617840899095029</v>
      </c>
      <c r="S99" s="114">
        <f t="shared" si="12"/>
        <v>1.0229347369207671</v>
      </c>
      <c r="T99" s="114">
        <f t="shared" si="12"/>
        <v>0.73356198897017599</v>
      </c>
      <c r="U99" s="114">
        <f t="shared" si="12"/>
        <v>3.8029999999999999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-0.23000000000000398</v>
      </c>
      <c r="P51">
        <v>14.356459330143538</v>
      </c>
      <c r="Q51">
        <v>7.9482127779341392</v>
      </c>
      <c r="R51">
        <v>0</v>
      </c>
      <c r="S51">
        <v>2.0665353222628764</v>
      </c>
      <c r="T51">
        <v>10.928792569659441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34.83</v>
      </c>
      <c r="E60">
        <f>GT!N60</f>
        <v>0</v>
      </c>
      <c r="F60">
        <f t="shared" si="4"/>
        <v>72</v>
      </c>
      <c r="G60">
        <f t="shared" si="5"/>
        <v>34.83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-0.70000000000000284</v>
      </c>
      <c r="P60">
        <v>14.165311004784687</v>
      </c>
      <c r="Q60">
        <v>7.8423867154517302</v>
      </c>
      <c r="R60">
        <v>0</v>
      </c>
      <c r="S60">
        <v>2.0390205460174498</v>
      </c>
      <c r="T60">
        <v>10.783281733746129</v>
      </c>
      <c r="U60" s="114">
        <f t="shared" si="2"/>
        <v>34.83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34.299999999999997</v>
      </c>
      <c r="E61">
        <f>GT!N61</f>
        <v>0</v>
      </c>
      <c r="F61">
        <f t="shared" si="4"/>
        <v>72</v>
      </c>
      <c r="G61">
        <f t="shared" si="5"/>
        <v>34.299999999999997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34.53</v>
      </c>
      <c r="O61" s="112">
        <f t="shared" si="1"/>
        <v>-0.23000000000000398</v>
      </c>
      <c r="P61">
        <v>13.360411236605847</v>
      </c>
      <c r="Q61">
        <v>7.9467130031856348</v>
      </c>
      <c r="R61">
        <v>0</v>
      </c>
      <c r="S61">
        <v>2.066145380828265</v>
      </c>
      <c r="T61">
        <v>10.926730379380247</v>
      </c>
      <c r="U61" s="114">
        <f t="shared" si="2"/>
        <v>34.29999999999999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72</v>
      </c>
      <c r="G62">
        <f t="shared" si="5"/>
        <v>34.299999999999997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34.53</v>
      </c>
      <c r="O62" s="112">
        <f t="shared" si="1"/>
        <v>-0.23000000000000398</v>
      </c>
      <c r="P62">
        <v>13.360411236605847</v>
      </c>
      <c r="Q62">
        <v>7.9467130031856348</v>
      </c>
      <c r="R62">
        <v>0</v>
      </c>
      <c r="S62">
        <v>2.066145380828265</v>
      </c>
      <c r="T62">
        <v>10.926730379380247</v>
      </c>
      <c r="U62" s="114">
        <f t="shared" si="2"/>
        <v>34.29999999999999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34.53</v>
      </c>
      <c r="O63" s="112">
        <f t="shared" si="1"/>
        <v>-0.23000000000000398</v>
      </c>
      <c r="P63">
        <v>13.360411236605847</v>
      </c>
      <c r="Q63">
        <v>7.9467130031856348</v>
      </c>
      <c r="R63">
        <v>0</v>
      </c>
      <c r="S63">
        <v>2.066145380828265</v>
      </c>
      <c r="T63">
        <v>10.926730379380247</v>
      </c>
      <c r="U63" s="114">
        <f t="shared" si="2"/>
        <v>34.29999999999999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34.53</v>
      </c>
      <c r="O64" s="112">
        <f t="shared" si="1"/>
        <v>-0.23000000000000398</v>
      </c>
      <c r="P64">
        <v>13.360411236605847</v>
      </c>
      <c r="Q64">
        <v>7.9467130031856348</v>
      </c>
      <c r="R64">
        <v>0</v>
      </c>
      <c r="S64">
        <v>2.066145380828265</v>
      </c>
      <c r="T64">
        <v>10.926730379380247</v>
      </c>
      <c r="U64" s="114">
        <f t="shared" si="2"/>
        <v>34.29999999999999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-0.23000000000000398</v>
      </c>
      <c r="P65">
        <v>13.360411236605847</v>
      </c>
      <c r="Q65">
        <v>7.9467130031856348</v>
      </c>
      <c r="R65">
        <v>0</v>
      </c>
      <c r="S65">
        <v>2.066145380828265</v>
      </c>
      <c r="T65">
        <v>10.926730379380247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-0.23000000000000398</v>
      </c>
      <c r="P66">
        <v>13.360411236605847</v>
      </c>
      <c r="Q66">
        <v>7.9467130031856348</v>
      </c>
      <c r="R66">
        <v>0</v>
      </c>
      <c r="S66">
        <v>2.066145380828265</v>
      </c>
      <c r="T66">
        <v>10.926730379380247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72</v>
      </c>
      <c r="G67">
        <f t="shared" si="5"/>
        <v>34.299999999999997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34.53</v>
      </c>
      <c r="O67" s="112">
        <f t="shared" ref="O67:O98" si="7">G67-N67</f>
        <v>-0.23000000000000398</v>
      </c>
      <c r="P67">
        <v>13.360411236605847</v>
      </c>
      <c r="Q67">
        <v>7.9467130031856348</v>
      </c>
      <c r="R67">
        <v>0</v>
      </c>
      <c r="S67">
        <v>2.066145380828265</v>
      </c>
      <c r="T67">
        <v>10.926730379380247</v>
      </c>
      <c r="U67" s="114">
        <f t="shared" ref="U67:U98" si="8">SUM(P67:T67)</f>
        <v>34.29999999999999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34.299999999999997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34.53</v>
      </c>
      <c r="O68" s="112">
        <f t="shared" si="7"/>
        <v>-0.23000000000000398</v>
      </c>
      <c r="P68">
        <v>13.360411236605847</v>
      </c>
      <c r="Q68">
        <v>7.9467130031856348</v>
      </c>
      <c r="R68">
        <v>0</v>
      </c>
      <c r="S68">
        <v>2.066145380828265</v>
      </c>
      <c r="T68">
        <v>10.926730379380247</v>
      </c>
      <c r="U68" s="114">
        <f t="shared" si="8"/>
        <v>34.29999999999999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72</v>
      </c>
      <c r="G69">
        <f t="shared" si="11"/>
        <v>34.299999999999997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34.53</v>
      </c>
      <c r="O69" s="112">
        <f t="shared" si="7"/>
        <v>-0.23000000000000398</v>
      </c>
      <c r="P69">
        <v>13.360411236605847</v>
      </c>
      <c r="Q69">
        <v>7.9467130031856348</v>
      </c>
      <c r="R69">
        <v>0</v>
      </c>
      <c r="S69">
        <v>2.066145380828265</v>
      </c>
      <c r="T69">
        <v>10.926730379380247</v>
      </c>
      <c r="U69" s="114">
        <f t="shared" si="8"/>
        <v>34.29999999999999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72</v>
      </c>
      <c r="G70">
        <f t="shared" si="11"/>
        <v>34.299999999999997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34.53</v>
      </c>
      <c r="O70" s="112">
        <f t="shared" si="7"/>
        <v>-0.23000000000000398</v>
      </c>
      <c r="P70">
        <v>13.360411236605847</v>
      </c>
      <c r="Q70">
        <v>7.9467130031856348</v>
      </c>
      <c r="R70">
        <v>0</v>
      </c>
      <c r="S70">
        <v>2.066145380828265</v>
      </c>
      <c r="T70">
        <v>10.926730379380247</v>
      </c>
      <c r="U70" s="114">
        <f t="shared" si="8"/>
        <v>34.29999999999999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13.45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34.53</v>
      </c>
      <c r="O71" s="112">
        <f t="shared" si="7"/>
        <v>-0.23000000000000398</v>
      </c>
      <c r="P71">
        <v>13.360411236605847</v>
      </c>
      <c r="Q71">
        <v>7.9467130031856348</v>
      </c>
      <c r="R71">
        <v>0</v>
      </c>
      <c r="S71">
        <v>2.066145380828265</v>
      </c>
      <c r="T71">
        <v>10.926730379380247</v>
      </c>
      <c r="U71" s="114">
        <f t="shared" si="8"/>
        <v>34.29999999999999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14.45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35.53</v>
      </c>
      <c r="O72" s="112">
        <f t="shared" si="7"/>
        <v>-0.23000000000000398</v>
      </c>
      <c r="P72">
        <v>14.356459330143538</v>
      </c>
      <c r="Q72">
        <v>7.9482127779341392</v>
      </c>
      <c r="R72">
        <v>0</v>
      </c>
      <c r="S72">
        <v>2.0665353222628764</v>
      </c>
      <c r="T72">
        <v>10.928792569659441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14.45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35.53</v>
      </c>
      <c r="O73" s="112">
        <f t="shared" si="7"/>
        <v>-0.23000000000000398</v>
      </c>
      <c r="P73">
        <v>14.356459330143538</v>
      </c>
      <c r="Q73">
        <v>7.9482127779341392</v>
      </c>
      <c r="R73">
        <v>0</v>
      </c>
      <c r="S73">
        <v>2.0665353222628764</v>
      </c>
      <c r="T73">
        <v>10.928792569659441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14.45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35.53</v>
      </c>
      <c r="O74" s="112">
        <f t="shared" si="7"/>
        <v>-0.23000000000000398</v>
      </c>
      <c r="P74">
        <v>14.356459330143538</v>
      </c>
      <c r="Q74">
        <v>7.9482127779341392</v>
      </c>
      <c r="R74">
        <v>0</v>
      </c>
      <c r="S74">
        <v>2.0665353222628764</v>
      </c>
      <c r="T74">
        <v>10.928792569659441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14.45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35.53</v>
      </c>
      <c r="O75" s="112">
        <f t="shared" si="7"/>
        <v>7.0000000000000284E-2</v>
      </c>
      <c r="P75">
        <v>14.47846889952153</v>
      </c>
      <c r="Q75">
        <v>8.0157613284548273</v>
      </c>
      <c r="R75">
        <v>0</v>
      </c>
      <c r="S75">
        <v>2.0840979453982551</v>
      </c>
      <c r="T75">
        <v>11.021671826625386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14.45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35.53</v>
      </c>
      <c r="O76" s="112">
        <f t="shared" si="7"/>
        <v>7.0000000000000284E-2</v>
      </c>
      <c r="P76">
        <v>14.47846889952153</v>
      </c>
      <c r="Q76">
        <v>8.0157613284548273</v>
      </c>
      <c r="R76">
        <v>0</v>
      </c>
      <c r="S76">
        <v>2.0840979453982551</v>
      </c>
      <c r="T76">
        <v>11.021671826625386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14.45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35.53</v>
      </c>
      <c r="O77" s="112">
        <f t="shared" si="7"/>
        <v>7.0000000000000284E-2</v>
      </c>
      <c r="P77">
        <v>14.47846889952153</v>
      </c>
      <c r="Q77">
        <v>8.0157613284548273</v>
      </c>
      <c r="R77">
        <v>0</v>
      </c>
      <c r="S77">
        <v>2.0840979453982551</v>
      </c>
      <c r="T77">
        <v>11.021671826625386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14.45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35.53</v>
      </c>
      <c r="O78" s="112">
        <f t="shared" si="7"/>
        <v>7.0000000000000284E-2</v>
      </c>
      <c r="P78">
        <v>14.47846889952153</v>
      </c>
      <c r="Q78">
        <v>8.0157613284548273</v>
      </c>
      <c r="R78">
        <v>0</v>
      </c>
      <c r="S78">
        <v>2.0840979453982551</v>
      </c>
      <c r="T78">
        <v>11.021671826625386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14.45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35.53</v>
      </c>
      <c r="O79" s="112">
        <f t="shared" si="7"/>
        <v>7.0000000000000284E-2</v>
      </c>
      <c r="P79">
        <v>14.47846889952153</v>
      </c>
      <c r="Q79">
        <v>8.0157613284548273</v>
      </c>
      <c r="R79">
        <v>0</v>
      </c>
      <c r="S79">
        <v>2.0840979453982551</v>
      </c>
      <c r="T79">
        <v>11.021671826625386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14.45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35.53</v>
      </c>
      <c r="O80" s="112">
        <f t="shared" si="7"/>
        <v>7.0000000000000284E-2</v>
      </c>
      <c r="P80">
        <v>14.47846889952153</v>
      </c>
      <c r="Q80">
        <v>8.0157613284548273</v>
      </c>
      <c r="R80">
        <v>0</v>
      </c>
      <c r="S80">
        <v>2.0840979453982551</v>
      </c>
      <c r="T80">
        <v>11.021671826625386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0.87533249999999985</v>
      </c>
      <c r="E99" s="114">
        <f t="shared" si="12"/>
        <v>0</v>
      </c>
      <c r="F99" s="114">
        <f t="shared" si="12"/>
        <v>1.728</v>
      </c>
      <c r="G99" s="114">
        <f t="shared" si="12"/>
        <v>0.87533249999999985</v>
      </c>
      <c r="H99" s="114"/>
      <c r="I99" s="114">
        <f t="shared" si="12"/>
        <v>0.3608650000000006</v>
      </c>
      <c r="J99" s="114">
        <f t="shared" si="12"/>
        <v>0.19975000000000001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0.26600000000000001</v>
      </c>
      <c r="N99" s="114">
        <f t="shared" si="12"/>
        <v>0.87653500000000095</v>
      </c>
      <c r="O99" s="114">
        <f t="shared" si="12"/>
        <v>-1.2025000000000182E-3</v>
      </c>
      <c r="P99" s="114">
        <f t="shared" si="12"/>
        <v>0.36039022006492188</v>
      </c>
      <c r="Q99" s="114">
        <f t="shared" si="12"/>
        <v>0.19947652408992428</v>
      </c>
      <c r="R99" s="114">
        <f t="shared" si="12"/>
        <v>0</v>
      </c>
      <c r="S99" s="114">
        <f t="shared" si="12"/>
        <v>4.9847172250144255E-2</v>
      </c>
      <c r="T99" s="114">
        <f t="shared" si="12"/>
        <v>0.26561858359500939</v>
      </c>
      <c r="U99" s="114">
        <f t="shared" si="12"/>
        <v>0.87533249999999985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117.39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117.39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117.39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117.39</v>
      </c>
      <c r="Q4">
        <v>45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117.39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117.39</v>
      </c>
      <c r="Q5">
        <v>45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117.39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117.39</v>
      </c>
      <c r="Q6">
        <v>45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273.22000000000003</v>
      </c>
      <c r="E7">
        <f>BAWANA!AM7</f>
        <v>0</v>
      </c>
      <c r="F7">
        <f t="shared" si="4"/>
        <v>256</v>
      </c>
      <c r="G7">
        <f t="shared" si="5"/>
        <v>273.22000000000003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273.22000000000003</v>
      </c>
      <c r="O7" s="112">
        <f t="shared" si="1"/>
        <v>0</v>
      </c>
      <c r="P7">
        <v>134.61000000000001</v>
      </c>
      <c r="Q7">
        <v>45</v>
      </c>
      <c r="R7">
        <v>5</v>
      </c>
      <c r="S7">
        <v>19</v>
      </c>
      <c r="T7">
        <v>69.61</v>
      </c>
      <c r="U7" s="114">
        <f t="shared" si="2"/>
        <v>273.22000000000003</v>
      </c>
      <c r="V7" s="112">
        <f t="shared" si="3"/>
        <v>0</v>
      </c>
      <c r="Y7">
        <f>BAWANA!AW7+BAWANA!AX7</f>
        <v>32</v>
      </c>
      <c r="Z7">
        <f>BAWANA!BD7+BAWANA!BE7</f>
        <v>14.78</v>
      </c>
      <c r="AA7">
        <f>BAWANA!X7+BAWANA!Y7</f>
        <v>32</v>
      </c>
      <c r="AB7">
        <f>BAWANA!AE7+BAWANA!AF7</f>
        <v>14.78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273.22000000000003</v>
      </c>
      <c r="E8">
        <f>BAWANA!AM8</f>
        <v>0</v>
      </c>
      <c r="F8">
        <f t="shared" si="4"/>
        <v>256</v>
      </c>
      <c r="G8">
        <f t="shared" si="5"/>
        <v>273.22000000000003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273.22000000000003</v>
      </c>
      <c r="O8" s="112">
        <f t="shared" si="1"/>
        <v>0</v>
      </c>
      <c r="P8">
        <v>134.61000000000001</v>
      </c>
      <c r="Q8">
        <v>45</v>
      </c>
      <c r="R8">
        <v>5</v>
      </c>
      <c r="S8">
        <v>19</v>
      </c>
      <c r="T8">
        <v>69.61</v>
      </c>
      <c r="U8" s="114">
        <f t="shared" si="2"/>
        <v>273.22000000000003</v>
      </c>
      <c r="V8" s="112">
        <f t="shared" si="3"/>
        <v>0</v>
      </c>
      <c r="Y8">
        <f>BAWANA!AW8+BAWANA!AX8</f>
        <v>32</v>
      </c>
      <c r="Z8">
        <f>BAWANA!BD8+BAWANA!BE8</f>
        <v>14.78</v>
      </c>
      <c r="AA8">
        <f>BAWANA!X8+BAWANA!Y8</f>
        <v>32</v>
      </c>
      <c r="AB8">
        <f>BAWANA!AE8+BAWANA!AF8</f>
        <v>14.78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273.22000000000003</v>
      </c>
      <c r="E9">
        <f>BAWANA!AM9</f>
        <v>0</v>
      </c>
      <c r="F9">
        <f t="shared" si="4"/>
        <v>256</v>
      </c>
      <c r="G9">
        <f t="shared" si="5"/>
        <v>273.22000000000003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273.22000000000003</v>
      </c>
      <c r="O9" s="112">
        <f t="shared" si="1"/>
        <v>0</v>
      </c>
      <c r="P9">
        <v>134.61000000000001</v>
      </c>
      <c r="Q9">
        <v>45</v>
      </c>
      <c r="R9">
        <v>5</v>
      </c>
      <c r="S9">
        <v>19</v>
      </c>
      <c r="T9">
        <v>69.61</v>
      </c>
      <c r="U9" s="114">
        <f t="shared" si="2"/>
        <v>273.22000000000003</v>
      </c>
      <c r="V9" s="112">
        <f t="shared" si="3"/>
        <v>0</v>
      </c>
      <c r="Y9">
        <f>BAWANA!AW9+BAWANA!AX9</f>
        <v>32</v>
      </c>
      <c r="Z9">
        <f>BAWANA!BD9+BAWANA!BE9</f>
        <v>14.78</v>
      </c>
      <c r="AA9">
        <f>BAWANA!X9+BAWANA!Y9</f>
        <v>32</v>
      </c>
      <c r="AB9">
        <f>BAWANA!AE9+BAWANA!AF9</f>
        <v>14.78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273.22000000000003</v>
      </c>
      <c r="E10">
        <f>BAWANA!AM10</f>
        <v>0</v>
      </c>
      <c r="F10">
        <f t="shared" si="4"/>
        <v>256</v>
      </c>
      <c r="G10">
        <f t="shared" si="5"/>
        <v>273.22000000000003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273.22000000000003</v>
      </c>
      <c r="O10" s="112">
        <f t="shared" si="1"/>
        <v>0</v>
      </c>
      <c r="P10">
        <v>134.61000000000001</v>
      </c>
      <c r="Q10">
        <v>45</v>
      </c>
      <c r="R10">
        <v>5</v>
      </c>
      <c r="S10">
        <v>19</v>
      </c>
      <c r="T10">
        <v>69.61</v>
      </c>
      <c r="U10" s="114">
        <f t="shared" si="2"/>
        <v>273.22000000000003</v>
      </c>
      <c r="V10" s="112">
        <f t="shared" si="3"/>
        <v>0</v>
      </c>
      <c r="Y10">
        <f>BAWANA!AW10+BAWANA!AX10</f>
        <v>32</v>
      </c>
      <c r="Z10">
        <f>BAWANA!BD10+BAWANA!BE10</f>
        <v>14.78</v>
      </c>
      <c r="AA10">
        <f>BAWANA!X10+BAWANA!Y10</f>
        <v>32</v>
      </c>
      <c r="AB10">
        <f>BAWANA!AE10+BAWANA!AF10</f>
        <v>14.78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273.22000000000003</v>
      </c>
      <c r="E11">
        <f>BAWANA!AM11</f>
        <v>0</v>
      </c>
      <c r="F11">
        <f t="shared" si="4"/>
        <v>256</v>
      </c>
      <c r="G11">
        <f t="shared" si="5"/>
        <v>273.22000000000003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273.22000000000003</v>
      </c>
      <c r="O11" s="112">
        <f t="shared" si="1"/>
        <v>0</v>
      </c>
      <c r="P11">
        <v>134.61000000000001</v>
      </c>
      <c r="Q11">
        <v>45</v>
      </c>
      <c r="R11">
        <v>5</v>
      </c>
      <c r="S11">
        <v>19</v>
      </c>
      <c r="T11">
        <v>69.61</v>
      </c>
      <c r="U11" s="114">
        <f t="shared" si="2"/>
        <v>273.22000000000003</v>
      </c>
      <c r="V11" s="112">
        <f t="shared" si="3"/>
        <v>0</v>
      </c>
      <c r="Y11">
        <f>BAWANA!AW11+BAWANA!AX11</f>
        <v>23.39</v>
      </c>
      <c r="Z11">
        <f>BAWANA!BD11+BAWANA!BE11</f>
        <v>23.39</v>
      </c>
      <c r="AA11">
        <f>BAWANA!X11+BAWANA!Y11</f>
        <v>23.39</v>
      </c>
      <c r="AB11">
        <f>BAWANA!AE11+BAWANA!AF11</f>
        <v>23.39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273.22000000000003</v>
      </c>
      <c r="E12">
        <f>BAWANA!AM12</f>
        <v>0</v>
      </c>
      <c r="F12">
        <f t="shared" si="4"/>
        <v>256</v>
      </c>
      <c r="G12">
        <f t="shared" si="5"/>
        <v>273.22000000000003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273.22000000000003</v>
      </c>
      <c r="O12" s="112">
        <f t="shared" si="1"/>
        <v>0</v>
      </c>
      <c r="P12">
        <v>134.61000000000001</v>
      </c>
      <c r="Q12">
        <v>45</v>
      </c>
      <c r="R12">
        <v>5</v>
      </c>
      <c r="S12">
        <v>19</v>
      </c>
      <c r="T12">
        <v>69.61</v>
      </c>
      <c r="U12" s="114">
        <f t="shared" si="2"/>
        <v>273.22000000000003</v>
      </c>
      <c r="V12" s="112">
        <f t="shared" si="3"/>
        <v>0</v>
      </c>
      <c r="Y12">
        <f>BAWANA!AW12+BAWANA!AX12</f>
        <v>23.39</v>
      </c>
      <c r="Z12">
        <f>BAWANA!BD12+BAWANA!BE12</f>
        <v>23.39</v>
      </c>
      <c r="AA12">
        <f>BAWANA!X12+BAWANA!Y12</f>
        <v>23.39</v>
      </c>
      <c r="AB12">
        <f>BAWANA!AE12+BAWANA!AF12</f>
        <v>23.39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273.22000000000003</v>
      </c>
      <c r="E13">
        <f>BAWANA!AM13</f>
        <v>0</v>
      </c>
      <c r="F13">
        <f t="shared" si="4"/>
        <v>256</v>
      </c>
      <c r="G13">
        <f t="shared" si="5"/>
        <v>273.22000000000003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273.22000000000003</v>
      </c>
      <c r="O13" s="112">
        <f t="shared" si="1"/>
        <v>0</v>
      </c>
      <c r="P13">
        <v>134.61000000000001</v>
      </c>
      <c r="Q13">
        <v>45</v>
      </c>
      <c r="R13">
        <v>5</v>
      </c>
      <c r="S13">
        <v>19</v>
      </c>
      <c r="T13">
        <v>69.61</v>
      </c>
      <c r="U13" s="114">
        <f t="shared" si="2"/>
        <v>273.22000000000003</v>
      </c>
      <c r="V13" s="112">
        <f t="shared" si="3"/>
        <v>0</v>
      </c>
      <c r="Y13">
        <f>BAWANA!AW13+BAWANA!AX13</f>
        <v>23.39</v>
      </c>
      <c r="Z13">
        <f>BAWANA!BD13+BAWANA!BE13</f>
        <v>23.39</v>
      </c>
      <c r="AA13">
        <f>BAWANA!X13+BAWANA!Y13</f>
        <v>23.39</v>
      </c>
      <c r="AB13">
        <f>BAWANA!AE13+BAWANA!AF13</f>
        <v>23.39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273.22000000000003</v>
      </c>
      <c r="E14">
        <f>BAWANA!AM14</f>
        <v>0</v>
      </c>
      <c r="F14">
        <f t="shared" si="4"/>
        <v>256</v>
      </c>
      <c r="G14">
        <f t="shared" si="5"/>
        <v>273.22000000000003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273.22000000000003</v>
      </c>
      <c r="O14" s="112">
        <f t="shared" si="1"/>
        <v>0</v>
      </c>
      <c r="P14">
        <v>134.61000000000001</v>
      </c>
      <c r="Q14">
        <v>45</v>
      </c>
      <c r="R14">
        <v>5</v>
      </c>
      <c r="S14">
        <v>19</v>
      </c>
      <c r="T14">
        <v>69.61</v>
      </c>
      <c r="U14" s="114">
        <f t="shared" si="2"/>
        <v>273.22000000000003</v>
      </c>
      <c r="V14" s="112">
        <f t="shared" si="3"/>
        <v>0</v>
      </c>
      <c r="Y14">
        <f>BAWANA!AW14+BAWANA!AX14</f>
        <v>23.39</v>
      </c>
      <c r="Z14">
        <f>BAWANA!BD14+BAWANA!BE14</f>
        <v>23.39</v>
      </c>
      <c r="AA14">
        <f>BAWANA!X14+BAWANA!Y14</f>
        <v>23.39</v>
      </c>
      <c r="AB14">
        <f>BAWANA!AE14+BAWANA!AF14</f>
        <v>23.39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273.22000000000003</v>
      </c>
      <c r="E15">
        <f>BAWANA!AM15</f>
        <v>0</v>
      </c>
      <c r="F15">
        <f t="shared" si="4"/>
        <v>256</v>
      </c>
      <c r="G15">
        <f t="shared" si="5"/>
        <v>273.22000000000003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273.22000000000003</v>
      </c>
      <c r="O15" s="112">
        <f t="shared" si="1"/>
        <v>0</v>
      </c>
      <c r="P15">
        <v>134.61000000000001</v>
      </c>
      <c r="Q15">
        <v>45</v>
      </c>
      <c r="R15">
        <v>5</v>
      </c>
      <c r="S15">
        <v>19</v>
      </c>
      <c r="T15">
        <v>69.61</v>
      </c>
      <c r="U15" s="114">
        <f t="shared" si="2"/>
        <v>273.22000000000003</v>
      </c>
      <c r="V15" s="112">
        <f t="shared" si="3"/>
        <v>0</v>
      </c>
      <c r="Y15">
        <f>BAWANA!AW15+BAWANA!AX15</f>
        <v>23.39</v>
      </c>
      <c r="Z15">
        <f>BAWANA!BD15+BAWANA!BE15</f>
        <v>23.39</v>
      </c>
      <c r="AA15">
        <f>BAWANA!X15+BAWANA!Y15</f>
        <v>23.39</v>
      </c>
      <c r="AB15">
        <f>BAWANA!AE15+BAWANA!AF15</f>
        <v>23.39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273.22000000000003</v>
      </c>
      <c r="E16">
        <f>BAWANA!AM16</f>
        <v>0</v>
      </c>
      <c r="F16">
        <f t="shared" si="4"/>
        <v>256</v>
      </c>
      <c r="G16">
        <f t="shared" si="5"/>
        <v>273.22000000000003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273.22000000000003</v>
      </c>
      <c r="O16" s="112">
        <f t="shared" si="1"/>
        <v>0</v>
      </c>
      <c r="P16">
        <v>134.61000000000001</v>
      </c>
      <c r="Q16">
        <v>45</v>
      </c>
      <c r="R16">
        <v>5</v>
      </c>
      <c r="S16">
        <v>19</v>
      </c>
      <c r="T16">
        <v>69.61</v>
      </c>
      <c r="U16" s="114">
        <f t="shared" si="2"/>
        <v>273.22000000000003</v>
      </c>
      <c r="V16" s="112">
        <f t="shared" si="3"/>
        <v>0</v>
      </c>
      <c r="Y16">
        <f>BAWANA!AW16+BAWANA!AX16</f>
        <v>23.39</v>
      </c>
      <c r="Z16">
        <f>BAWANA!BD16+BAWANA!BE16</f>
        <v>23.39</v>
      </c>
      <c r="AA16">
        <f>BAWANA!X16+BAWANA!Y16</f>
        <v>23.39</v>
      </c>
      <c r="AB16">
        <f>BAWANA!AE16+BAWANA!AF16</f>
        <v>23.39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273.22000000000003</v>
      </c>
      <c r="E17">
        <f>BAWANA!AM17</f>
        <v>0</v>
      </c>
      <c r="F17">
        <f t="shared" si="4"/>
        <v>256</v>
      </c>
      <c r="G17">
        <f t="shared" si="5"/>
        <v>273.22000000000003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273.22000000000003</v>
      </c>
      <c r="O17" s="112">
        <f t="shared" si="1"/>
        <v>0</v>
      </c>
      <c r="P17">
        <v>134.61000000000001</v>
      </c>
      <c r="Q17">
        <v>45</v>
      </c>
      <c r="R17">
        <v>5</v>
      </c>
      <c r="S17">
        <v>19</v>
      </c>
      <c r="T17">
        <v>69.61</v>
      </c>
      <c r="U17" s="114">
        <f t="shared" si="2"/>
        <v>273.22000000000003</v>
      </c>
      <c r="V17" s="112">
        <f t="shared" si="3"/>
        <v>0</v>
      </c>
      <c r="Y17">
        <f>BAWANA!AW17+BAWANA!AX17</f>
        <v>23.39</v>
      </c>
      <c r="Z17">
        <f>BAWANA!BD17+BAWANA!BE17</f>
        <v>23.39</v>
      </c>
      <c r="AA17">
        <f>BAWANA!X17+BAWANA!Y17</f>
        <v>23.39</v>
      </c>
      <c r="AB17">
        <f>BAWANA!AE17+BAWANA!AF17</f>
        <v>23.39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273.22000000000003</v>
      </c>
      <c r="E18">
        <f>BAWANA!AM18</f>
        <v>0</v>
      </c>
      <c r="F18">
        <f t="shared" si="4"/>
        <v>256</v>
      </c>
      <c r="G18">
        <f t="shared" si="5"/>
        <v>273.22000000000003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273.22000000000003</v>
      </c>
      <c r="O18" s="112">
        <f t="shared" si="1"/>
        <v>0</v>
      </c>
      <c r="P18">
        <v>134.61000000000001</v>
      </c>
      <c r="Q18">
        <v>45</v>
      </c>
      <c r="R18">
        <v>5</v>
      </c>
      <c r="S18">
        <v>19</v>
      </c>
      <c r="T18">
        <v>69.61</v>
      </c>
      <c r="U18" s="114">
        <f t="shared" si="2"/>
        <v>273.22000000000003</v>
      </c>
      <c r="V18" s="112">
        <f t="shared" si="3"/>
        <v>0</v>
      </c>
      <c r="Y18">
        <f>BAWANA!AW18+BAWANA!AX18</f>
        <v>23.39</v>
      </c>
      <c r="Z18">
        <f>BAWANA!BD18+BAWANA!BE18</f>
        <v>23.39</v>
      </c>
      <c r="AA18">
        <f>BAWANA!X18+BAWANA!Y18</f>
        <v>23.39</v>
      </c>
      <c r="AB18">
        <f>BAWANA!AE18+BAWANA!AF18</f>
        <v>23.39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285.82000000000005</v>
      </c>
      <c r="E19">
        <f>BAWANA!AM19</f>
        <v>0</v>
      </c>
      <c r="F19">
        <f t="shared" si="4"/>
        <v>256</v>
      </c>
      <c r="G19">
        <f t="shared" si="5"/>
        <v>285.82000000000005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285.82</v>
      </c>
      <c r="O19" s="112">
        <f t="shared" si="1"/>
        <v>0</v>
      </c>
      <c r="P19">
        <v>134.61000000000004</v>
      </c>
      <c r="Q19">
        <v>57.600000000000016</v>
      </c>
      <c r="R19">
        <v>5.0000000000000009</v>
      </c>
      <c r="S19">
        <v>19.000000000000004</v>
      </c>
      <c r="T19">
        <v>69.610000000000014</v>
      </c>
      <c r="U19" s="114">
        <f t="shared" si="2"/>
        <v>285.82000000000005</v>
      </c>
      <c r="V19" s="112">
        <f t="shared" si="3"/>
        <v>0</v>
      </c>
      <c r="Y19">
        <f>BAWANA!AW19+BAWANA!AX19</f>
        <v>17.09</v>
      </c>
      <c r="Z19">
        <f>BAWANA!BD19+BAWANA!BE19</f>
        <v>17.09</v>
      </c>
      <c r="AA19">
        <f>BAWANA!X19+BAWANA!Y19</f>
        <v>17.09</v>
      </c>
      <c r="AB19">
        <f>BAWANA!AE19+BAWANA!AF19</f>
        <v>17.09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285.82000000000005</v>
      </c>
      <c r="E20">
        <f>BAWANA!AM20</f>
        <v>0</v>
      </c>
      <c r="F20">
        <f t="shared" si="4"/>
        <v>256</v>
      </c>
      <c r="G20">
        <f t="shared" si="5"/>
        <v>285.82000000000005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285.82</v>
      </c>
      <c r="O20" s="112">
        <f t="shared" si="1"/>
        <v>0</v>
      </c>
      <c r="P20">
        <v>134.61000000000004</v>
      </c>
      <c r="Q20">
        <v>57.600000000000016</v>
      </c>
      <c r="R20">
        <v>5.0000000000000009</v>
      </c>
      <c r="S20">
        <v>19.000000000000004</v>
      </c>
      <c r="T20">
        <v>69.610000000000014</v>
      </c>
      <c r="U20" s="114">
        <f t="shared" si="2"/>
        <v>285.82000000000005</v>
      </c>
      <c r="V20" s="112">
        <f t="shared" si="3"/>
        <v>0</v>
      </c>
      <c r="Y20">
        <f>BAWANA!AW20+BAWANA!AX20</f>
        <v>17.09</v>
      </c>
      <c r="Z20">
        <f>BAWANA!BD20+BAWANA!BE20</f>
        <v>17.09</v>
      </c>
      <c r="AA20">
        <f>BAWANA!X20+BAWANA!Y20</f>
        <v>17.09</v>
      </c>
      <c r="AB20">
        <f>BAWANA!AE20+BAWANA!AF20</f>
        <v>17.09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285.82000000000005</v>
      </c>
      <c r="E21">
        <f>BAWANA!AM21</f>
        <v>0</v>
      </c>
      <c r="F21">
        <f t="shared" si="4"/>
        <v>256</v>
      </c>
      <c r="G21">
        <f t="shared" si="5"/>
        <v>285.82000000000005</v>
      </c>
      <c r="H21" s="112"/>
      <c r="I21">
        <f>BRPL_EOD!AI21+BRPL_EOD!AJ21</f>
        <v>134.61000000000001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285.82</v>
      </c>
      <c r="O21" s="112">
        <f t="shared" si="1"/>
        <v>0</v>
      </c>
      <c r="P21">
        <v>134.61000000000004</v>
      </c>
      <c r="Q21">
        <v>57.600000000000016</v>
      </c>
      <c r="R21">
        <v>5.0000000000000009</v>
      </c>
      <c r="S21">
        <v>19.000000000000004</v>
      </c>
      <c r="T21">
        <v>69.610000000000014</v>
      </c>
      <c r="U21" s="114">
        <f t="shared" si="2"/>
        <v>285.82000000000005</v>
      </c>
      <c r="V21" s="112">
        <f t="shared" si="3"/>
        <v>0</v>
      </c>
      <c r="Y21">
        <f>BAWANA!AW21+BAWANA!AX21</f>
        <v>17.09</v>
      </c>
      <c r="Z21">
        <f>BAWANA!BD21+BAWANA!BE21</f>
        <v>17.09</v>
      </c>
      <c r="AA21">
        <f>BAWANA!X21+BAWANA!Y21</f>
        <v>17.09</v>
      </c>
      <c r="AB21">
        <f>BAWANA!AE21+BAWANA!AF21</f>
        <v>17.09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285.82000000000005</v>
      </c>
      <c r="E22">
        <f>BAWANA!AM22</f>
        <v>0</v>
      </c>
      <c r="F22">
        <f t="shared" si="4"/>
        <v>256</v>
      </c>
      <c r="G22">
        <f t="shared" si="5"/>
        <v>285.82000000000005</v>
      </c>
      <c r="H22" s="112"/>
      <c r="I22">
        <f>BRPL_EOD!AI22+BRPL_EOD!AJ22</f>
        <v>134.61000000000001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285.82</v>
      </c>
      <c r="O22" s="112">
        <f t="shared" si="1"/>
        <v>0</v>
      </c>
      <c r="P22">
        <v>134.61000000000004</v>
      </c>
      <c r="Q22">
        <v>57.600000000000016</v>
      </c>
      <c r="R22">
        <v>5.0000000000000009</v>
      </c>
      <c r="S22">
        <v>19.000000000000004</v>
      </c>
      <c r="T22">
        <v>69.610000000000014</v>
      </c>
      <c r="U22" s="114">
        <f t="shared" si="2"/>
        <v>285.82000000000005</v>
      </c>
      <c r="V22" s="112">
        <f t="shared" si="3"/>
        <v>0</v>
      </c>
      <c r="Y22">
        <f>BAWANA!AW22+BAWANA!AX22</f>
        <v>17.09</v>
      </c>
      <c r="Z22">
        <f>BAWANA!BD22+BAWANA!BE22</f>
        <v>17.09</v>
      </c>
      <c r="AA22">
        <f>BAWANA!X22+BAWANA!Y22</f>
        <v>17.09</v>
      </c>
      <c r="AB22">
        <f>BAWANA!AE22+BAWANA!AF22</f>
        <v>17.09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285.82000000000005</v>
      </c>
      <c r="E23">
        <f>BAWANA!AM23</f>
        <v>0</v>
      </c>
      <c r="F23">
        <f t="shared" si="4"/>
        <v>256</v>
      </c>
      <c r="G23">
        <f t="shared" si="5"/>
        <v>285.82000000000005</v>
      </c>
      <c r="H23" s="112"/>
      <c r="I23">
        <f>BRPL_EOD!AI23+BRPL_EOD!AJ23</f>
        <v>134.61000000000001</v>
      </c>
      <c r="J23">
        <f>BYPL_EOD!AI23+BYPL_EOD!AJ23</f>
        <v>57.6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285.82</v>
      </c>
      <c r="O23" s="112">
        <f t="shared" si="1"/>
        <v>0</v>
      </c>
      <c r="P23">
        <v>134.61000000000004</v>
      </c>
      <c r="Q23">
        <v>57.600000000000016</v>
      </c>
      <c r="R23">
        <v>5.0000000000000009</v>
      </c>
      <c r="S23">
        <v>19.000000000000004</v>
      </c>
      <c r="T23">
        <v>69.610000000000014</v>
      </c>
      <c r="U23" s="114">
        <f t="shared" si="2"/>
        <v>285.82000000000005</v>
      </c>
      <c r="V23" s="112">
        <f t="shared" si="3"/>
        <v>0</v>
      </c>
      <c r="Y23">
        <f>BAWANA!AW23+BAWANA!AX23</f>
        <v>17.09</v>
      </c>
      <c r="Z23">
        <f>BAWANA!BD23+BAWANA!BE23</f>
        <v>17.09</v>
      </c>
      <c r="AA23">
        <f>BAWANA!X23+BAWANA!Y23</f>
        <v>17.09</v>
      </c>
      <c r="AB23">
        <f>BAWANA!AE23+BAWANA!AF23</f>
        <v>17.09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285.82000000000005</v>
      </c>
      <c r="E24">
        <f>BAWANA!AM24</f>
        <v>0</v>
      </c>
      <c r="F24">
        <f t="shared" si="4"/>
        <v>256</v>
      </c>
      <c r="G24">
        <f t="shared" si="5"/>
        <v>285.82000000000005</v>
      </c>
      <c r="H24" s="112"/>
      <c r="I24">
        <f>BRPL_EOD!AI24+BRPL_EOD!AJ24</f>
        <v>134.61000000000001</v>
      </c>
      <c r="J24">
        <f>BYPL_EOD!AI24+BYPL_EOD!AJ24</f>
        <v>57.6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285.82</v>
      </c>
      <c r="O24" s="112">
        <f t="shared" si="1"/>
        <v>0</v>
      </c>
      <c r="P24">
        <v>134.61000000000004</v>
      </c>
      <c r="Q24">
        <v>57.600000000000016</v>
      </c>
      <c r="R24">
        <v>5.0000000000000009</v>
      </c>
      <c r="S24">
        <v>19.000000000000004</v>
      </c>
      <c r="T24">
        <v>69.610000000000014</v>
      </c>
      <c r="U24" s="114">
        <f t="shared" si="2"/>
        <v>285.82000000000005</v>
      </c>
      <c r="V24" s="112">
        <f t="shared" si="3"/>
        <v>0</v>
      </c>
      <c r="Y24">
        <f>BAWANA!AW24+BAWANA!AX24</f>
        <v>17.09</v>
      </c>
      <c r="Z24">
        <f>BAWANA!BD24+BAWANA!BE24</f>
        <v>17.09</v>
      </c>
      <c r="AA24">
        <f>BAWANA!X24+BAWANA!Y24</f>
        <v>17.09</v>
      </c>
      <c r="AB24">
        <f>BAWANA!AE24+BAWANA!AF24</f>
        <v>17.09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285.82000000000005</v>
      </c>
      <c r="E25">
        <f>BAWANA!AM25</f>
        <v>0</v>
      </c>
      <c r="F25">
        <f t="shared" si="4"/>
        <v>256</v>
      </c>
      <c r="G25">
        <f t="shared" si="5"/>
        <v>285.82000000000005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285.82</v>
      </c>
      <c r="O25" s="112">
        <f t="shared" si="1"/>
        <v>0</v>
      </c>
      <c r="P25">
        <v>134.61000000000004</v>
      </c>
      <c r="Q25">
        <v>57.600000000000016</v>
      </c>
      <c r="R25">
        <v>5.0000000000000009</v>
      </c>
      <c r="S25">
        <v>19.000000000000004</v>
      </c>
      <c r="T25">
        <v>69.610000000000014</v>
      </c>
      <c r="U25" s="114">
        <f t="shared" si="2"/>
        <v>285.82000000000005</v>
      </c>
      <c r="V25" s="112">
        <f t="shared" si="3"/>
        <v>0</v>
      </c>
      <c r="Y25">
        <f>BAWANA!AW25+BAWANA!AX25</f>
        <v>17.09</v>
      </c>
      <c r="Z25">
        <f>BAWANA!BD25+BAWANA!BE25</f>
        <v>17.09</v>
      </c>
      <c r="AA25">
        <f>BAWANA!X25+BAWANA!Y25</f>
        <v>17.09</v>
      </c>
      <c r="AB25">
        <f>BAWANA!AE25+BAWANA!AF25</f>
        <v>17.09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285.82000000000005</v>
      </c>
      <c r="E26">
        <f>BAWANA!AM26</f>
        <v>0</v>
      </c>
      <c r="F26">
        <f t="shared" si="4"/>
        <v>256</v>
      </c>
      <c r="G26">
        <f t="shared" si="5"/>
        <v>285.82000000000005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285.82</v>
      </c>
      <c r="O26" s="112">
        <f t="shared" si="1"/>
        <v>0</v>
      </c>
      <c r="P26">
        <v>134.61000000000004</v>
      </c>
      <c r="Q26">
        <v>57.600000000000016</v>
      </c>
      <c r="R26">
        <v>5.0000000000000009</v>
      </c>
      <c r="S26">
        <v>19.000000000000004</v>
      </c>
      <c r="T26">
        <v>69.610000000000014</v>
      </c>
      <c r="U26" s="114">
        <f t="shared" si="2"/>
        <v>285.82000000000005</v>
      </c>
      <c r="V26" s="112">
        <f t="shared" si="3"/>
        <v>0</v>
      </c>
      <c r="Y26">
        <f>BAWANA!AW26+BAWANA!AX26</f>
        <v>17.09</v>
      </c>
      <c r="Z26">
        <f>BAWANA!BD26+BAWANA!BE26</f>
        <v>17.09</v>
      </c>
      <c r="AA26">
        <f>BAWANA!X26+BAWANA!Y26</f>
        <v>17.09</v>
      </c>
      <c r="AB26">
        <f>BAWANA!AE26+BAWANA!AF26</f>
        <v>17.09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285.82</v>
      </c>
      <c r="E27">
        <f>BAWANA!AM27</f>
        <v>0</v>
      </c>
      <c r="F27">
        <f t="shared" si="4"/>
        <v>256</v>
      </c>
      <c r="G27">
        <f t="shared" si="5"/>
        <v>285.82</v>
      </c>
      <c r="H27" s="112"/>
      <c r="I27">
        <f>BRPL_EOD!AI27+BRPL_EOD!AJ27</f>
        <v>134.61000000000001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285.82</v>
      </c>
      <c r="O27" s="112">
        <f t="shared" si="1"/>
        <v>0</v>
      </c>
      <c r="P27">
        <v>134.61000000000001</v>
      </c>
      <c r="Q27">
        <v>57.6</v>
      </c>
      <c r="R27">
        <v>5</v>
      </c>
      <c r="S27">
        <v>19</v>
      </c>
      <c r="T27">
        <v>69.61</v>
      </c>
      <c r="U27" s="114">
        <f t="shared" si="2"/>
        <v>285.82</v>
      </c>
      <c r="V27" s="112">
        <f t="shared" si="3"/>
        <v>0</v>
      </c>
      <c r="Y27">
        <f>BAWANA!AW27+BAWANA!AX27</f>
        <v>32</v>
      </c>
      <c r="Z27">
        <f>BAWANA!BD27+BAWANA!BE27</f>
        <v>2.1800000000000002</v>
      </c>
      <c r="AA27">
        <f>BAWANA!X27+BAWANA!Y27</f>
        <v>32</v>
      </c>
      <c r="AB27">
        <f>BAWANA!AE27+BAWANA!AF27</f>
        <v>2.1800000000000002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285.82</v>
      </c>
      <c r="E28">
        <f>BAWANA!AM28</f>
        <v>0</v>
      </c>
      <c r="F28">
        <f t="shared" si="4"/>
        <v>256</v>
      </c>
      <c r="G28">
        <f t="shared" si="5"/>
        <v>285.82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285.82</v>
      </c>
      <c r="O28" s="112">
        <f t="shared" si="1"/>
        <v>0</v>
      </c>
      <c r="P28">
        <v>134.61000000000001</v>
      </c>
      <c r="Q28">
        <v>57.6</v>
      </c>
      <c r="R28">
        <v>5</v>
      </c>
      <c r="S28">
        <v>19</v>
      </c>
      <c r="T28">
        <v>69.61</v>
      </c>
      <c r="U28" s="114">
        <f t="shared" si="2"/>
        <v>285.82</v>
      </c>
      <c r="V28" s="112">
        <f t="shared" si="3"/>
        <v>0</v>
      </c>
      <c r="Y28">
        <f>BAWANA!AW28+BAWANA!AX28</f>
        <v>32</v>
      </c>
      <c r="Z28">
        <f>BAWANA!BD28+BAWANA!BE28</f>
        <v>2.1800000000000002</v>
      </c>
      <c r="AA28">
        <f>BAWANA!X28+BAWANA!Y28</f>
        <v>32</v>
      </c>
      <c r="AB28">
        <f>BAWANA!AE28+BAWANA!AF28</f>
        <v>2.1800000000000002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285.82</v>
      </c>
      <c r="E29">
        <f>BAWANA!AM29</f>
        <v>0</v>
      </c>
      <c r="F29">
        <f t="shared" si="4"/>
        <v>256</v>
      </c>
      <c r="G29">
        <f t="shared" si="5"/>
        <v>285.82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285.82</v>
      </c>
      <c r="O29" s="112">
        <f t="shared" si="1"/>
        <v>0</v>
      </c>
      <c r="P29">
        <v>134.61000000000001</v>
      </c>
      <c r="Q29">
        <v>57.6</v>
      </c>
      <c r="R29">
        <v>5</v>
      </c>
      <c r="S29">
        <v>19</v>
      </c>
      <c r="T29">
        <v>69.61</v>
      </c>
      <c r="U29" s="114">
        <f t="shared" si="2"/>
        <v>285.82</v>
      </c>
      <c r="V29" s="112">
        <f t="shared" si="3"/>
        <v>0</v>
      </c>
      <c r="Y29">
        <f>BAWANA!AW29+BAWANA!AX29</f>
        <v>32</v>
      </c>
      <c r="Z29">
        <f>BAWANA!BD29+BAWANA!BE29</f>
        <v>2.1800000000000002</v>
      </c>
      <c r="AA29">
        <f>BAWANA!X29+BAWANA!Y29</f>
        <v>32</v>
      </c>
      <c r="AB29">
        <f>BAWANA!AE29+BAWANA!AF29</f>
        <v>2.1800000000000002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285.82</v>
      </c>
      <c r="E30">
        <f>BAWANA!AM30</f>
        <v>0</v>
      </c>
      <c r="F30">
        <f t="shared" si="4"/>
        <v>256</v>
      </c>
      <c r="G30">
        <f t="shared" si="5"/>
        <v>285.82</v>
      </c>
      <c r="H30" s="112"/>
      <c r="I30">
        <f>BRPL_EOD!AI30+BRPL_EOD!AJ30</f>
        <v>134.61000000000001</v>
      </c>
      <c r="J30">
        <f>BYPL_EOD!AI30+BYPL_EOD!AJ30</f>
        <v>57.6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285.82</v>
      </c>
      <c r="O30" s="112">
        <f t="shared" si="1"/>
        <v>0</v>
      </c>
      <c r="P30">
        <v>134.61000000000001</v>
      </c>
      <c r="Q30">
        <v>57.6</v>
      </c>
      <c r="R30">
        <v>5</v>
      </c>
      <c r="S30">
        <v>19</v>
      </c>
      <c r="T30">
        <v>69.61</v>
      </c>
      <c r="U30" s="114">
        <f t="shared" si="2"/>
        <v>285.82</v>
      </c>
      <c r="V30" s="112">
        <f t="shared" si="3"/>
        <v>0</v>
      </c>
      <c r="Y30">
        <f>BAWANA!AW30+BAWANA!AX30</f>
        <v>32</v>
      </c>
      <c r="Z30">
        <f>BAWANA!BD30+BAWANA!BE30</f>
        <v>2.1800000000000002</v>
      </c>
      <c r="AA30">
        <f>BAWANA!X30+BAWANA!Y30</f>
        <v>32</v>
      </c>
      <c r="AB30">
        <f>BAWANA!AE30+BAWANA!AF30</f>
        <v>2.1800000000000002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285.82</v>
      </c>
      <c r="E31">
        <f>BAWANA!AM31</f>
        <v>0</v>
      </c>
      <c r="F31">
        <f t="shared" si="4"/>
        <v>256</v>
      </c>
      <c r="G31">
        <f t="shared" si="5"/>
        <v>285.82</v>
      </c>
      <c r="H31" s="112"/>
      <c r="I31">
        <f>BRPL_EOD!AI31+BRPL_EOD!AJ31</f>
        <v>134.61000000000001</v>
      </c>
      <c r="J31">
        <f>BYPL_EOD!AI31+BYPL_EOD!AJ31</f>
        <v>57.6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285.82</v>
      </c>
      <c r="O31" s="112">
        <f t="shared" si="1"/>
        <v>0</v>
      </c>
      <c r="P31">
        <v>134.61000000000001</v>
      </c>
      <c r="Q31">
        <v>57.6</v>
      </c>
      <c r="R31">
        <v>5</v>
      </c>
      <c r="S31">
        <v>19</v>
      </c>
      <c r="T31">
        <v>69.61</v>
      </c>
      <c r="U31" s="114">
        <f t="shared" si="2"/>
        <v>285.82</v>
      </c>
      <c r="V31" s="112">
        <f t="shared" si="3"/>
        <v>0</v>
      </c>
      <c r="Y31">
        <f>BAWANA!AW31+BAWANA!AX31</f>
        <v>32</v>
      </c>
      <c r="Z31">
        <f>BAWANA!BD31+BAWANA!BE31</f>
        <v>2.1800000000000002</v>
      </c>
      <c r="AA31">
        <f>BAWANA!X31+BAWANA!Y31</f>
        <v>32</v>
      </c>
      <c r="AB31">
        <f>BAWANA!AE31+BAWANA!AF31</f>
        <v>2.1800000000000002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285.82</v>
      </c>
      <c r="E32">
        <f>BAWANA!AM32</f>
        <v>0</v>
      </c>
      <c r="F32">
        <f t="shared" si="4"/>
        <v>256</v>
      </c>
      <c r="G32">
        <f t="shared" si="5"/>
        <v>285.82</v>
      </c>
      <c r="H32" s="112"/>
      <c r="I32">
        <f>BRPL_EOD!AI32+BRPL_EOD!AJ32</f>
        <v>134.61000000000001</v>
      </c>
      <c r="J32">
        <f>BYPL_EOD!AI32+BYPL_EOD!AJ32</f>
        <v>57.6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285.82</v>
      </c>
      <c r="O32" s="112">
        <f t="shared" si="1"/>
        <v>0</v>
      </c>
      <c r="P32">
        <v>134.61000000000001</v>
      </c>
      <c r="Q32">
        <v>57.6</v>
      </c>
      <c r="R32">
        <v>5</v>
      </c>
      <c r="S32">
        <v>19</v>
      </c>
      <c r="T32">
        <v>69.61</v>
      </c>
      <c r="U32" s="114">
        <f t="shared" si="2"/>
        <v>285.82</v>
      </c>
      <c r="V32" s="112">
        <f t="shared" si="3"/>
        <v>0</v>
      </c>
      <c r="Y32">
        <f>BAWANA!AW32+BAWANA!AX32</f>
        <v>32</v>
      </c>
      <c r="Z32">
        <f>BAWANA!BD32+BAWANA!BE32</f>
        <v>2.1800000000000002</v>
      </c>
      <c r="AA32">
        <f>BAWANA!X32+BAWANA!Y32</f>
        <v>32</v>
      </c>
      <c r="AB32">
        <f>BAWANA!AE32+BAWANA!AF32</f>
        <v>2.1800000000000002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285.82</v>
      </c>
      <c r="E33">
        <f>BAWANA!AM33</f>
        <v>0</v>
      </c>
      <c r="F33">
        <f t="shared" si="4"/>
        <v>256</v>
      </c>
      <c r="G33">
        <f t="shared" si="5"/>
        <v>285.82</v>
      </c>
      <c r="H33" s="112"/>
      <c r="I33">
        <f>BRPL_EOD!AI33+BRPL_EOD!AJ33</f>
        <v>134.61000000000001</v>
      </c>
      <c r="J33">
        <f>BYPL_EOD!AI33+BYPL_EOD!AJ33</f>
        <v>57.6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285.82</v>
      </c>
      <c r="O33" s="112">
        <f t="shared" si="1"/>
        <v>0</v>
      </c>
      <c r="P33">
        <v>134.61000000000001</v>
      </c>
      <c r="Q33">
        <v>57.6</v>
      </c>
      <c r="R33">
        <v>5</v>
      </c>
      <c r="S33">
        <v>19</v>
      </c>
      <c r="T33">
        <v>69.61</v>
      </c>
      <c r="U33" s="114">
        <f t="shared" si="2"/>
        <v>285.82</v>
      </c>
      <c r="V33" s="112">
        <f t="shared" si="3"/>
        <v>0</v>
      </c>
      <c r="Y33">
        <f>BAWANA!AW33+BAWANA!AX33</f>
        <v>32</v>
      </c>
      <c r="Z33">
        <f>BAWANA!BD33+BAWANA!BE33</f>
        <v>2.1800000000000002</v>
      </c>
      <c r="AA33">
        <f>BAWANA!X33+BAWANA!Y33</f>
        <v>32</v>
      </c>
      <c r="AB33">
        <f>BAWANA!AE33+BAWANA!AF33</f>
        <v>2.1800000000000002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285.82</v>
      </c>
      <c r="E34">
        <f>BAWANA!AM34</f>
        <v>0</v>
      </c>
      <c r="F34">
        <f t="shared" si="4"/>
        <v>256</v>
      </c>
      <c r="G34">
        <f t="shared" si="5"/>
        <v>285.82</v>
      </c>
      <c r="H34" s="112"/>
      <c r="I34">
        <f>BRPL_EOD!AI34+BRPL_EOD!AJ34</f>
        <v>134.61000000000001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285.82</v>
      </c>
      <c r="O34" s="112">
        <f t="shared" si="1"/>
        <v>0</v>
      </c>
      <c r="P34">
        <v>134.61000000000001</v>
      </c>
      <c r="Q34">
        <v>57.6</v>
      </c>
      <c r="R34">
        <v>5</v>
      </c>
      <c r="S34">
        <v>19</v>
      </c>
      <c r="T34">
        <v>69.61</v>
      </c>
      <c r="U34" s="114">
        <f t="shared" si="2"/>
        <v>285.82</v>
      </c>
      <c r="V34" s="112">
        <f t="shared" si="3"/>
        <v>0</v>
      </c>
      <c r="Y34">
        <f>BAWANA!AW34+BAWANA!AX34</f>
        <v>32</v>
      </c>
      <c r="Z34">
        <f>BAWANA!BD34+BAWANA!BE34</f>
        <v>2.1800000000000002</v>
      </c>
      <c r="AA34">
        <f>BAWANA!X34+BAWANA!Y34</f>
        <v>32</v>
      </c>
      <c r="AB34">
        <f>BAWANA!AE34+BAWANA!AF34</f>
        <v>2.1800000000000002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285.82</v>
      </c>
      <c r="E35">
        <f>BAWANA!AM35</f>
        <v>0</v>
      </c>
      <c r="F35">
        <f t="shared" si="4"/>
        <v>256</v>
      </c>
      <c r="G35">
        <f t="shared" si="5"/>
        <v>285.82</v>
      </c>
      <c r="H35" s="112"/>
      <c r="I35">
        <f>BRPL_EOD!AI35+BRPL_EOD!AJ35</f>
        <v>134.61000000000001</v>
      </c>
      <c r="J35">
        <f>BYPL_EOD!AI35+BYPL_EOD!AJ35</f>
        <v>57.6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285.82</v>
      </c>
      <c r="O35" s="112">
        <f t="shared" si="1"/>
        <v>0</v>
      </c>
      <c r="P35">
        <v>134.61000000000001</v>
      </c>
      <c r="Q35">
        <v>57.6</v>
      </c>
      <c r="R35">
        <v>5</v>
      </c>
      <c r="S35">
        <v>19</v>
      </c>
      <c r="T35">
        <v>69.61</v>
      </c>
      <c r="U35" s="114">
        <f t="shared" si="2"/>
        <v>285.82</v>
      </c>
      <c r="V35" s="112">
        <f t="shared" si="3"/>
        <v>0</v>
      </c>
      <c r="Y35">
        <f>BAWANA!AW35+BAWANA!AX35</f>
        <v>32</v>
      </c>
      <c r="Z35">
        <f>BAWANA!BD35+BAWANA!BE35</f>
        <v>2.1800000000000002</v>
      </c>
      <c r="AA35">
        <f>BAWANA!X35+BAWANA!Y35</f>
        <v>32</v>
      </c>
      <c r="AB35">
        <f>BAWANA!AE35+BAWANA!AF35</f>
        <v>2.1800000000000002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285.82</v>
      </c>
      <c r="E36">
        <f>BAWANA!AM36</f>
        <v>0</v>
      </c>
      <c r="F36">
        <f t="shared" si="4"/>
        <v>256</v>
      </c>
      <c r="G36">
        <f t="shared" si="5"/>
        <v>285.82</v>
      </c>
      <c r="H36" s="112"/>
      <c r="I36">
        <f>BRPL_EOD!AI36+BRPL_EOD!AJ36</f>
        <v>134.61000000000001</v>
      </c>
      <c r="J36">
        <f>BYPL_EOD!AI36+BYPL_EOD!AJ36</f>
        <v>57.6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285.82</v>
      </c>
      <c r="O36" s="112">
        <f t="shared" si="1"/>
        <v>0</v>
      </c>
      <c r="P36">
        <v>134.61000000000001</v>
      </c>
      <c r="Q36">
        <v>57.6</v>
      </c>
      <c r="R36">
        <v>5</v>
      </c>
      <c r="S36">
        <v>19</v>
      </c>
      <c r="T36">
        <v>69.61</v>
      </c>
      <c r="U36" s="114">
        <f t="shared" si="2"/>
        <v>285.82</v>
      </c>
      <c r="V36" s="112">
        <f t="shared" si="3"/>
        <v>0</v>
      </c>
      <c r="Y36">
        <f>BAWANA!AW36+BAWANA!AX36</f>
        <v>32</v>
      </c>
      <c r="Z36">
        <f>BAWANA!BD36+BAWANA!BE36</f>
        <v>2.1800000000000002</v>
      </c>
      <c r="AA36">
        <f>BAWANA!X36+BAWANA!Y36</f>
        <v>32</v>
      </c>
      <c r="AB36">
        <f>BAWANA!AE36+BAWANA!AF36</f>
        <v>2.1800000000000002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285.82</v>
      </c>
      <c r="E37">
        <f>BAWANA!AM37</f>
        <v>0</v>
      </c>
      <c r="F37">
        <f t="shared" si="4"/>
        <v>256</v>
      </c>
      <c r="G37">
        <f t="shared" si="5"/>
        <v>285.82</v>
      </c>
      <c r="H37" s="112"/>
      <c r="I37">
        <f>BRPL_EOD!AI37+BRPL_EOD!AJ37</f>
        <v>134.61000000000001</v>
      </c>
      <c r="J37">
        <f>BYPL_EOD!AI37+BYPL_EOD!AJ37</f>
        <v>57.6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285.82</v>
      </c>
      <c r="O37" s="112">
        <f t="shared" si="1"/>
        <v>0</v>
      </c>
      <c r="P37">
        <v>134.61000000000001</v>
      </c>
      <c r="Q37">
        <v>57.6</v>
      </c>
      <c r="R37">
        <v>5</v>
      </c>
      <c r="S37">
        <v>19</v>
      </c>
      <c r="T37">
        <v>69.61</v>
      </c>
      <c r="U37" s="114">
        <f t="shared" si="2"/>
        <v>285.82</v>
      </c>
      <c r="V37" s="112">
        <f t="shared" si="3"/>
        <v>0</v>
      </c>
      <c r="Y37">
        <f>BAWANA!AW37+BAWANA!AX37</f>
        <v>32</v>
      </c>
      <c r="Z37">
        <f>BAWANA!BD37+BAWANA!BE37</f>
        <v>2.1800000000000002</v>
      </c>
      <c r="AA37">
        <f>BAWANA!X37+BAWANA!Y37</f>
        <v>32</v>
      </c>
      <c r="AB37">
        <f>BAWANA!AE37+BAWANA!AF37</f>
        <v>2.1800000000000002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285.82</v>
      </c>
      <c r="E38">
        <f>BAWANA!AM38</f>
        <v>0</v>
      </c>
      <c r="F38">
        <f t="shared" si="4"/>
        <v>256</v>
      </c>
      <c r="G38">
        <f t="shared" si="5"/>
        <v>285.82</v>
      </c>
      <c r="H38" s="112"/>
      <c r="I38">
        <f>BRPL_EOD!AI38+BRPL_EOD!AJ38</f>
        <v>134.61000000000001</v>
      </c>
      <c r="J38">
        <f>BYPL_EOD!AI38+BYPL_EOD!AJ38</f>
        <v>57.6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285.82</v>
      </c>
      <c r="O38" s="112">
        <f t="shared" si="1"/>
        <v>0</v>
      </c>
      <c r="P38">
        <v>134.61000000000001</v>
      </c>
      <c r="Q38">
        <v>57.6</v>
      </c>
      <c r="R38">
        <v>5</v>
      </c>
      <c r="S38">
        <v>19</v>
      </c>
      <c r="T38">
        <v>69.61</v>
      </c>
      <c r="U38" s="114">
        <f t="shared" si="2"/>
        <v>285.82</v>
      </c>
      <c r="V38" s="112">
        <f t="shared" si="3"/>
        <v>0</v>
      </c>
      <c r="Y38">
        <f>BAWANA!AW38+BAWANA!AX38</f>
        <v>32</v>
      </c>
      <c r="Z38">
        <f>BAWANA!BD38+BAWANA!BE38</f>
        <v>2.1800000000000002</v>
      </c>
      <c r="AA38">
        <f>BAWANA!X38+BAWANA!Y38</f>
        <v>32</v>
      </c>
      <c r="AB38">
        <f>BAWANA!AE38+BAWANA!AF38</f>
        <v>2.1800000000000002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285.82</v>
      </c>
      <c r="E39">
        <f>BAWANA!AM39</f>
        <v>0</v>
      </c>
      <c r="F39">
        <f t="shared" si="4"/>
        <v>256</v>
      </c>
      <c r="G39">
        <f t="shared" si="5"/>
        <v>285.82</v>
      </c>
      <c r="H39" s="112"/>
      <c r="I39">
        <f>BRPL_EOD!AI39+BRPL_EOD!AJ39</f>
        <v>134.61000000000001</v>
      </c>
      <c r="J39">
        <f>BYPL_EOD!AI39+BYPL_EOD!AJ39</f>
        <v>57.6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285.82</v>
      </c>
      <c r="O39" s="112">
        <f t="shared" si="1"/>
        <v>0</v>
      </c>
      <c r="P39">
        <v>134.61000000000001</v>
      </c>
      <c r="Q39">
        <v>57.6</v>
      </c>
      <c r="R39">
        <v>5</v>
      </c>
      <c r="S39">
        <v>19</v>
      </c>
      <c r="T39">
        <v>69.61</v>
      </c>
      <c r="U39" s="114">
        <f t="shared" si="2"/>
        <v>285.82</v>
      </c>
      <c r="V39" s="112">
        <f t="shared" si="3"/>
        <v>0</v>
      </c>
      <c r="Y39">
        <f>BAWANA!AW39+BAWANA!AX39</f>
        <v>32</v>
      </c>
      <c r="Z39">
        <f>BAWANA!BD39+BAWANA!BE39</f>
        <v>2.1800000000000002</v>
      </c>
      <c r="AA39">
        <f>BAWANA!X39+BAWANA!Y39</f>
        <v>32</v>
      </c>
      <c r="AB39">
        <f>BAWANA!AE39+BAWANA!AF39</f>
        <v>2.1800000000000002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285.82</v>
      </c>
      <c r="E40">
        <f>BAWANA!AM40</f>
        <v>0</v>
      </c>
      <c r="F40">
        <f t="shared" si="4"/>
        <v>256</v>
      </c>
      <c r="G40">
        <f t="shared" si="5"/>
        <v>285.82</v>
      </c>
      <c r="H40" s="112"/>
      <c r="I40">
        <f>BRPL_EOD!AI40+BRPL_EOD!AJ40</f>
        <v>134.61000000000001</v>
      </c>
      <c r="J40">
        <f>BYPL_EOD!AI40+BYPL_EOD!AJ40</f>
        <v>57.6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285.82</v>
      </c>
      <c r="O40" s="112">
        <f t="shared" si="1"/>
        <v>0</v>
      </c>
      <c r="P40">
        <v>134.61000000000001</v>
      </c>
      <c r="Q40">
        <v>57.6</v>
      </c>
      <c r="R40">
        <v>5</v>
      </c>
      <c r="S40">
        <v>19</v>
      </c>
      <c r="T40">
        <v>69.61</v>
      </c>
      <c r="U40" s="114">
        <f t="shared" si="2"/>
        <v>285.82</v>
      </c>
      <c r="V40" s="112">
        <f t="shared" si="3"/>
        <v>0</v>
      </c>
      <c r="Y40">
        <f>BAWANA!AW40+BAWANA!AX40</f>
        <v>32</v>
      </c>
      <c r="Z40">
        <f>BAWANA!BD40+BAWANA!BE40</f>
        <v>2.1800000000000002</v>
      </c>
      <c r="AA40">
        <f>BAWANA!X40+BAWANA!Y40</f>
        <v>32</v>
      </c>
      <c r="AB40">
        <f>BAWANA!AE40+BAWANA!AF40</f>
        <v>2.1800000000000002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285.82</v>
      </c>
      <c r="E41">
        <f>BAWANA!AM41</f>
        <v>0</v>
      </c>
      <c r="F41">
        <f t="shared" si="4"/>
        <v>256</v>
      </c>
      <c r="G41">
        <f t="shared" si="5"/>
        <v>285.82</v>
      </c>
      <c r="H41" s="112"/>
      <c r="I41">
        <f>BRPL_EOD!AI41+BRPL_EOD!AJ41</f>
        <v>134.61000000000001</v>
      </c>
      <c r="J41">
        <f>BYPL_EOD!AI41+BYPL_EOD!AJ41</f>
        <v>57.6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285.82</v>
      </c>
      <c r="O41" s="112">
        <f t="shared" si="1"/>
        <v>0</v>
      </c>
      <c r="P41">
        <v>134.61000000000001</v>
      </c>
      <c r="Q41">
        <v>57.6</v>
      </c>
      <c r="R41">
        <v>5</v>
      </c>
      <c r="S41">
        <v>19</v>
      </c>
      <c r="T41">
        <v>69.61</v>
      </c>
      <c r="U41" s="114">
        <f t="shared" si="2"/>
        <v>285.82</v>
      </c>
      <c r="V41" s="112">
        <f t="shared" si="3"/>
        <v>0</v>
      </c>
      <c r="Y41">
        <f>BAWANA!AW41+BAWANA!AX41</f>
        <v>32</v>
      </c>
      <c r="Z41">
        <f>BAWANA!BD41+BAWANA!BE41</f>
        <v>2.1800000000000002</v>
      </c>
      <c r="AA41">
        <f>BAWANA!X41+BAWANA!Y41</f>
        <v>32</v>
      </c>
      <c r="AB41">
        <f>BAWANA!AE41+BAWANA!AF41</f>
        <v>2.1800000000000002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280.82</v>
      </c>
      <c r="E42">
        <f>BAWANA!AM42</f>
        <v>0</v>
      </c>
      <c r="F42">
        <f t="shared" si="4"/>
        <v>256</v>
      </c>
      <c r="G42">
        <f t="shared" si="5"/>
        <v>280.82</v>
      </c>
      <c r="H42" s="112"/>
      <c r="I42">
        <f>BRPL_EOD!AI42+BRPL_EOD!AJ42</f>
        <v>134.61000000000001</v>
      </c>
      <c r="J42">
        <f>BYPL_EOD!AI42+BYPL_EOD!AJ42</f>
        <v>57.6</v>
      </c>
      <c r="K42">
        <f>MES_EOD!AI42+MES_EOD!AJ42</f>
        <v>5</v>
      </c>
      <c r="L42">
        <f>NDMC_EOD!AI42+NDMC_EOD!AJ42</f>
        <v>14</v>
      </c>
      <c r="M42">
        <f>TPDDL_EOD!AI42+TPDDL_EOD!AJ42</f>
        <v>69.61</v>
      </c>
      <c r="N42">
        <f t="shared" si="0"/>
        <v>280.82</v>
      </c>
      <c r="O42" s="112">
        <f t="shared" si="1"/>
        <v>0</v>
      </c>
      <c r="P42">
        <v>134.61000000000001</v>
      </c>
      <c r="Q42">
        <v>57.6</v>
      </c>
      <c r="R42">
        <v>5</v>
      </c>
      <c r="S42">
        <v>14</v>
      </c>
      <c r="T42">
        <v>69.61</v>
      </c>
      <c r="U42" s="114">
        <f t="shared" si="2"/>
        <v>280.82</v>
      </c>
      <c r="V42" s="112">
        <f t="shared" si="3"/>
        <v>0</v>
      </c>
      <c r="Y42">
        <f>BAWANA!AW42+BAWANA!AX42</f>
        <v>32</v>
      </c>
      <c r="Z42">
        <f>BAWANA!BD42+BAWANA!BE42</f>
        <v>7.18</v>
      </c>
      <c r="AA42">
        <f>BAWANA!X42+BAWANA!Y42</f>
        <v>32</v>
      </c>
      <c r="AB42">
        <f>BAWANA!AE42+BAWANA!AF42</f>
        <v>7.18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285.82</v>
      </c>
      <c r="E43">
        <f>BAWANA!AM43</f>
        <v>0</v>
      </c>
      <c r="F43">
        <f t="shared" si="4"/>
        <v>256</v>
      </c>
      <c r="G43">
        <f t="shared" si="5"/>
        <v>285.82</v>
      </c>
      <c r="H43" s="112"/>
      <c r="I43">
        <f>BRPL_EOD!AI43+BRPL_EOD!AJ43</f>
        <v>134.61000000000001</v>
      </c>
      <c r="J43">
        <f>BYPL_EOD!AI43+BYPL_EOD!AJ43</f>
        <v>57.6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285.82</v>
      </c>
      <c r="O43" s="112">
        <f t="shared" si="1"/>
        <v>0</v>
      </c>
      <c r="P43">
        <v>134.61000000000001</v>
      </c>
      <c r="Q43">
        <v>57.6</v>
      </c>
      <c r="R43">
        <v>5</v>
      </c>
      <c r="S43">
        <v>19</v>
      </c>
      <c r="T43">
        <v>69.61</v>
      </c>
      <c r="U43" s="114">
        <f t="shared" si="2"/>
        <v>285.82</v>
      </c>
      <c r="V43" s="112">
        <f t="shared" si="3"/>
        <v>0</v>
      </c>
      <c r="Y43">
        <f>BAWANA!AW43+BAWANA!AX43</f>
        <v>32</v>
      </c>
      <c r="Z43">
        <f>BAWANA!BD43+BAWANA!BE43</f>
        <v>2.1800000000000002</v>
      </c>
      <c r="AA43">
        <f>BAWANA!X43+BAWANA!Y43</f>
        <v>32</v>
      </c>
      <c r="AB43">
        <f>BAWANA!AE43+BAWANA!AF43</f>
        <v>2.1800000000000002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285.82</v>
      </c>
      <c r="E44">
        <f>BAWANA!AM44</f>
        <v>0</v>
      </c>
      <c r="F44">
        <f t="shared" si="4"/>
        <v>256</v>
      </c>
      <c r="G44">
        <f t="shared" si="5"/>
        <v>285.82</v>
      </c>
      <c r="H44" s="112"/>
      <c r="I44">
        <f>BRPL_EOD!AI44+BRPL_EOD!AJ44</f>
        <v>134.61000000000001</v>
      </c>
      <c r="J44">
        <f>BYPL_EOD!AI44+BYPL_EOD!AJ44</f>
        <v>57.6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285.82</v>
      </c>
      <c r="O44" s="112">
        <f t="shared" si="1"/>
        <v>0</v>
      </c>
      <c r="P44">
        <v>134.61000000000001</v>
      </c>
      <c r="Q44">
        <v>57.6</v>
      </c>
      <c r="R44">
        <v>5</v>
      </c>
      <c r="S44">
        <v>19</v>
      </c>
      <c r="T44">
        <v>69.61</v>
      </c>
      <c r="U44" s="114">
        <f t="shared" si="2"/>
        <v>285.82</v>
      </c>
      <c r="V44" s="112">
        <f t="shared" si="3"/>
        <v>0</v>
      </c>
      <c r="Y44">
        <f>BAWANA!AW44+BAWANA!AX44</f>
        <v>32</v>
      </c>
      <c r="Z44">
        <f>BAWANA!BD44+BAWANA!BE44</f>
        <v>2.1800000000000002</v>
      </c>
      <c r="AA44">
        <f>BAWANA!X44+BAWANA!Y44</f>
        <v>32</v>
      </c>
      <c r="AB44">
        <f>BAWANA!AE44+BAWANA!AF44</f>
        <v>2.1800000000000002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285.82</v>
      </c>
      <c r="E45">
        <f>BAWANA!AM45</f>
        <v>0</v>
      </c>
      <c r="F45">
        <f t="shared" si="4"/>
        <v>256</v>
      </c>
      <c r="G45">
        <f t="shared" si="5"/>
        <v>285.82</v>
      </c>
      <c r="H45" s="112"/>
      <c r="I45">
        <f>BRPL_EOD!AI45+BRPL_EOD!AJ45</f>
        <v>134.61000000000001</v>
      </c>
      <c r="J45">
        <f>BYPL_EOD!AI45+BYPL_EOD!AJ45</f>
        <v>57.6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285.82</v>
      </c>
      <c r="O45" s="112">
        <f t="shared" si="1"/>
        <v>0</v>
      </c>
      <c r="P45">
        <v>134.61000000000001</v>
      </c>
      <c r="Q45">
        <v>57.6</v>
      </c>
      <c r="R45">
        <v>5</v>
      </c>
      <c r="S45">
        <v>19</v>
      </c>
      <c r="T45">
        <v>69.61</v>
      </c>
      <c r="U45" s="114">
        <f t="shared" si="2"/>
        <v>285.82</v>
      </c>
      <c r="V45" s="112">
        <f t="shared" si="3"/>
        <v>0</v>
      </c>
      <c r="Y45">
        <f>BAWANA!AW45+BAWANA!AX45</f>
        <v>32</v>
      </c>
      <c r="Z45">
        <f>BAWANA!BD45+BAWANA!BE45</f>
        <v>2.1800000000000002</v>
      </c>
      <c r="AA45">
        <f>BAWANA!X45+BAWANA!Y45</f>
        <v>32</v>
      </c>
      <c r="AB45">
        <f>BAWANA!AE45+BAWANA!AF45</f>
        <v>2.1800000000000002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285.82</v>
      </c>
      <c r="E46">
        <f>BAWANA!AM46</f>
        <v>0</v>
      </c>
      <c r="F46">
        <f t="shared" si="4"/>
        <v>256</v>
      </c>
      <c r="G46">
        <f t="shared" si="5"/>
        <v>285.82</v>
      </c>
      <c r="H46" s="112"/>
      <c r="I46">
        <f>BRPL_EOD!AI46+BRPL_EOD!AJ46</f>
        <v>134.61000000000001</v>
      </c>
      <c r="J46">
        <f>BYPL_EOD!AI46+BYPL_EOD!AJ46</f>
        <v>57.6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285.82</v>
      </c>
      <c r="O46" s="112">
        <f t="shared" si="1"/>
        <v>0</v>
      </c>
      <c r="P46">
        <v>134.61000000000001</v>
      </c>
      <c r="Q46">
        <v>57.6</v>
      </c>
      <c r="R46">
        <v>5</v>
      </c>
      <c r="S46">
        <v>19</v>
      </c>
      <c r="T46">
        <v>69.61</v>
      </c>
      <c r="U46" s="114">
        <f t="shared" si="2"/>
        <v>285.82</v>
      </c>
      <c r="V46" s="112">
        <f t="shared" si="3"/>
        <v>0</v>
      </c>
      <c r="Y46">
        <f>BAWANA!AW46+BAWANA!AX46</f>
        <v>32</v>
      </c>
      <c r="Z46">
        <f>BAWANA!BD46+BAWANA!BE46</f>
        <v>2.1800000000000002</v>
      </c>
      <c r="AA46">
        <f>BAWANA!X46+BAWANA!Y46</f>
        <v>32</v>
      </c>
      <c r="AB46">
        <f>BAWANA!AE46+BAWANA!AF46</f>
        <v>2.1800000000000002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285.82</v>
      </c>
      <c r="E47">
        <f>BAWANA!AM47</f>
        <v>0</v>
      </c>
      <c r="F47">
        <f t="shared" si="4"/>
        <v>256</v>
      </c>
      <c r="G47">
        <f t="shared" si="5"/>
        <v>285.82</v>
      </c>
      <c r="H47" s="112"/>
      <c r="I47">
        <f>BRPL_EOD!AI47+BRPL_EOD!AJ47</f>
        <v>134.61000000000001</v>
      </c>
      <c r="J47">
        <f>BYPL_EOD!AI47+BYPL_EOD!AJ47</f>
        <v>57.6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285.82</v>
      </c>
      <c r="O47" s="112">
        <f t="shared" si="1"/>
        <v>0</v>
      </c>
      <c r="P47">
        <v>134.61000000000001</v>
      </c>
      <c r="Q47">
        <v>57.6</v>
      </c>
      <c r="R47">
        <v>5</v>
      </c>
      <c r="S47">
        <v>19</v>
      </c>
      <c r="T47">
        <v>69.61</v>
      </c>
      <c r="U47" s="114">
        <f t="shared" si="2"/>
        <v>285.82</v>
      </c>
      <c r="V47" s="112">
        <f t="shared" si="3"/>
        <v>0</v>
      </c>
      <c r="Y47">
        <f>BAWANA!AW47+BAWANA!AX47</f>
        <v>32</v>
      </c>
      <c r="Z47">
        <f>BAWANA!BD47+BAWANA!BE47</f>
        <v>2.1800000000000002</v>
      </c>
      <c r="AA47">
        <f>BAWANA!X47+BAWANA!Y47</f>
        <v>32</v>
      </c>
      <c r="AB47">
        <f>BAWANA!AE47+BAWANA!AF47</f>
        <v>2.1800000000000002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285.82</v>
      </c>
      <c r="E48">
        <f>BAWANA!AM48</f>
        <v>0</v>
      </c>
      <c r="F48">
        <f t="shared" si="4"/>
        <v>256</v>
      </c>
      <c r="G48">
        <f t="shared" si="5"/>
        <v>285.82</v>
      </c>
      <c r="H48" s="112"/>
      <c r="I48">
        <f>BRPL_EOD!AI48+BRPL_EOD!AJ48</f>
        <v>134.61000000000001</v>
      </c>
      <c r="J48">
        <f>BYPL_EOD!AI48+BYPL_EOD!AJ48</f>
        <v>57.6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285.82</v>
      </c>
      <c r="O48" s="112">
        <f t="shared" si="1"/>
        <v>0</v>
      </c>
      <c r="P48">
        <v>134.61000000000001</v>
      </c>
      <c r="Q48">
        <v>57.6</v>
      </c>
      <c r="R48">
        <v>5</v>
      </c>
      <c r="S48">
        <v>19</v>
      </c>
      <c r="T48">
        <v>69.61</v>
      </c>
      <c r="U48" s="114">
        <f t="shared" si="2"/>
        <v>285.82</v>
      </c>
      <c r="V48" s="112">
        <f t="shared" si="3"/>
        <v>0</v>
      </c>
      <c r="Y48">
        <f>BAWANA!AW48+BAWANA!AX48</f>
        <v>32</v>
      </c>
      <c r="Z48">
        <f>BAWANA!BD48+BAWANA!BE48</f>
        <v>2.1800000000000002</v>
      </c>
      <c r="AA48">
        <f>BAWANA!X48+BAWANA!Y48</f>
        <v>32</v>
      </c>
      <c r="AB48">
        <f>BAWANA!AE48+BAWANA!AF48</f>
        <v>2.1800000000000002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285.82</v>
      </c>
      <c r="E49">
        <f>BAWANA!AM49</f>
        <v>0</v>
      </c>
      <c r="F49">
        <f t="shared" si="4"/>
        <v>256</v>
      </c>
      <c r="G49">
        <f t="shared" si="5"/>
        <v>285.82</v>
      </c>
      <c r="H49" s="112"/>
      <c r="I49">
        <f>BRPL_EOD!AI49+BRPL_EOD!AJ49</f>
        <v>134.61000000000001</v>
      </c>
      <c r="J49">
        <f>BYPL_EOD!AI49+BYPL_EOD!AJ49</f>
        <v>57.6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285.82</v>
      </c>
      <c r="O49" s="112">
        <f t="shared" si="1"/>
        <v>0</v>
      </c>
      <c r="P49">
        <v>134.61000000000001</v>
      </c>
      <c r="Q49">
        <v>57.6</v>
      </c>
      <c r="R49">
        <v>5</v>
      </c>
      <c r="S49">
        <v>19</v>
      </c>
      <c r="T49">
        <v>69.61</v>
      </c>
      <c r="U49" s="114">
        <f t="shared" si="2"/>
        <v>285.82</v>
      </c>
      <c r="V49" s="112">
        <f t="shared" si="3"/>
        <v>0</v>
      </c>
      <c r="Y49">
        <f>BAWANA!AW49+BAWANA!AX49</f>
        <v>32</v>
      </c>
      <c r="Z49">
        <f>BAWANA!BD49+BAWANA!BE49</f>
        <v>2.1800000000000002</v>
      </c>
      <c r="AA49">
        <f>BAWANA!X49+BAWANA!Y49</f>
        <v>32</v>
      </c>
      <c r="AB49">
        <f>BAWANA!AE49+BAWANA!AF49</f>
        <v>2.1800000000000002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285.82</v>
      </c>
      <c r="E50">
        <f>BAWANA!AM50</f>
        <v>0</v>
      </c>
      <c r="F50">
        <f t="shared" si="4"/>
        <v>256</v>
      </c>
      <c r="G50">
        <f t="shared" si="5"/>
        <v>285.82</v>
      </c>
      <c r="H50" s="112"/>
      <c r="I50">
        <f>BRPL_EOD!AI50+BRPL_EOD!AJ50</f>
        <v>134.61000000000001</v>
      </c>
      <c r="J50">
        <f>BYPL_EOD!AI50+BYPL_EOD!AJ50</f>
        <v>57.6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285.82</v>
      </c>
      <c r="O50" s="112">
        <f t="shared" si="1"/>
        <v>0</v>
      </c>
      <c r="P50">
        <v>134.61000000000001</v>
      </c>
      <c r="Q50">
        <v>57.6</v>
      </c>
      <c r="R50">
        <v>5</v>
      </c>
      <c r="S50">
        <v>19</v>
      </c>
      <c r="T50">
        <v>69.61</v>
      </c>
      <c r="U50" s="114">
        <f t="shared" si="2"/>
        <v>285.82</v>
      </c>
      <c r="V50" s="112">
        <f t="shared" si="3"/>
        <v>0</v>
      </c>
      <c r="Y50">
        <f>BAWANA!AW50+BAWANA!AX50</f>
        <v>32</v>
      </c>
      <c r="Z50">
        <f>BAWANA!BD50+BAWANA!BE50</f>
        <v>2.1800000000000002</v>
      </c>
      <c r="AA50">
        <f>BAWANA!X50+BAWANA!Y50</f>
        <v>32</v>
      </c>
      <c r="AB50">
        <f>BAWANA!AE50+BAWANA!AF50</f>
        <v>2.1800000000000002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285.82</v>
      </c>
      <c r="E51">
        <f>BAWANA!AM51</f>
        <v>0</v>
      </c>
      <c r="F51">
        <f t="shared" si="4"/>
        <v>256</v>
      </c>
      <c r="G51">
        <f t="shared" si="5"/>
        <v>285.82</v>
      </c>
      <c r="H51" s="112"/>
      <c r="I51">
        <f>BRPL_EOD!AI51+BRPL_EOD!AJ51</f>
        <v>134.61000000000001</v>
      </c>
      <c r="J51">
        <f>BYPL_EOD!AI51+BYPL_EOD!AJ51</f>
        <v>57.6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285.82</v>
      </c>
      <c r="O51" s="112">
        <f t="shared" si="1"/>
        <v>0</v>
      </c>
      <c r="P51">
        <v>134.61000000000001</v>
      </c>
      <c r="Q51">
        <v>57.6</v>
      </c>
      <c r="R51">
        <v>5</v>
      </c>
      <c r="S51">
        <v>19</v>
      </c>
      <c r="T51">
        <v>69.61</v>
      </c>
      <c r="U51" s="114">
        <f t="shared" si="2"/>
        <v>285.82</v>
      </c>
      <c r="V51" s="112">
        <f t="shared" si="3"/>
        <v>0</v>
      </c>
      <c r="Y51">
        <f>BAWANA!AW51+BAWANA!AX51</f>
        <v>32</v>
      </c>
      <c r="Z51">
        <f>BAWANA!BD51+BAWANA!BE51</f>
        <v>2.1800000000000002</v>
      </c>
      <c r="AA51">
        <f>BAWANA!X51+BAWANA!Y51</f>
        <v>32</v>
      </c>
      <c r="AB51">
        <f>BAWANA!AE51+BAWANA!AF51</f>
        <v>2.1800000000000002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285.82</v>
      </c>
      <c r="E52">
        <f>BAWANA!AM52</f>
        <v>0</v>
      </c>
      <c r="F52">
        <f t="shared" si="4"/>
        <v>256</v>
      </c>
      <c r="G52">
        <f t="shared" si="5"/>
        <v>285.82</v>
      </c>
      <c r="H52" s="112"/>
      <c r="I52">
        <f>BRPL_EOD!AI52+BRPL_EOD!AJ52</f>
        <v>134.61000000000001</v>
      </c>
      <c r="J52">
        <f>BYPL_EOD!AI52+BYPL_EOD!AJ52</f>
        <v>57.6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285.82</v>
      </c>
      <c r="O52" s="112">
        <f t="shared" si="1"/>
        <v>0</v>
      </c>
      <c r="P52">
        <v>134.61000000000001</v>
      </c>
      <c r="Q52">
        <v>57.6</v>
      </c>
      <c r="R52">
        <v>5</v>
      </c>
      <c r="S52">
        <v>19</v>
      </c>
      <c r="T52">
        <v>69.61</v>
      </c>
      <c r="U52" s="114">
        <f t="shared" si="2"/>
        <v>285.82</v>
      </c>
      <c r="V52" s="112">
        <f t="shared" si="3"/>
        <v>0</v>
      </c>
      <c r="Y52">
        <f>BAWANA!AW52+BAWANA!AX52</f>
        <v>32</v>
      </c>
      <c r="Z52">
        <f>BAWANA!BD52+BAWANA!BE52</f>
        <v>2.1800000000000002</v>
      </c>
      <c r="AA52">
        <f>BAWANA!X52+BAWANA!Y52</f>
        <v>32</v>
      </c>
      <c r="AB52">
        <f>BAWANA!AE52+BAWANA!AF52</f>
        <v>2.1800000000000002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285.82</v>
      </c>
      <c r="E53">
        <f>BAWANA!AM53</f>
        <v>0</v>
      </c>
      <c r="F53">
        <f t="shared" si="4"/>
        <v>256</v>
      </c>
      <c r="G53">
        <f t="shared" si="5"/>
        <v>285.82</v>
      </c>
      <c r="H53" s="112"/>
      <c r="I53">
        <f>BRPL_EOD!AI53+BRPL_EOD!AJ53</f>
        <v>134.61000000000001</v>
      </c>
      <c r="J53">
        <f>BYPL_EOD!AI53+BYPL_EOD!AJ53</f>
        <v>57.6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285.82</v>
      </c>
      <c r="O53" s="112">
        <f t="shared" si="1"/>
        <v>0</v>
      </c>
      <c r="P53">
        <v>134.61000000000001</v>
      </c>
      <c r="Q53">
        <v>57.6</v>
      </c>
      <c r="R53">
        <v>5</v>
      </c>
      <c r="S53">
        <v>19</v>
      </c>
      <c r="T53">
        <v>69.61</v>
      </c>
      <c r="U53" s="114">
        <f t="shared" si="2"/>
        <v>285.82</v>
      </c>
      <c r="V53" s="112">
        <f t="shared" si="3"/>
        <v>0</v>
      </c>
      <c r="Y53">
        <f>BAWANA!AW53+BAWANA!AX53</f>
        <v>32</v>
      </c>
      <c r="Z53">
        <f>BAWANA!BD53+BAWANA!BE53</f>
        <v>2.1800000000000002</v>
      </c>
      <c r="AA53">
        <f>BAWANA!X53+BAWANA!Y53</f>
        <v>32</v>
      </c>
      <c r="AB53">
        <f>BAWANA!AE53+BAWANA!AF53</f>
        <v>2.1800000000000002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285.82</v>
      </c>
      <c r="E54">
        <f>BAWANA!AM54</f>
        <v>0</v>
      </c>
      <c r="F54">
        <f t="shared" si="4"/>
        <v>256</v>
      </c>
      <c r="G54">
        <f t="shared" si="5"/>
        <v>285.82</v>
      </c>
      <c r="H54" s="112"/>
      <c r="I54">
        <f>BRPL_EOD!AI54+BRPL_EOD!AJ54</f>
        <v>134.61000000000001</v>
      </c>
      <c r="J54">
        <f>BYPL_EOD!AI54+BYPL_EOD!AJ54</f>
        <v>57.6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285.82</v>
      </c>
      <c r="O54" s="112">
        <f t="shared" si="1"/>
        <v>0</v>
      </c>
      <c r="P54">
        <v>134.61000000000001</v>
      </c>
      <c r="Q54">
        <v>57.6</v>
      </c>
      <c r="R54">
        <v>5</v>
      </c>
      <c r="S54">
        <v>19</v>
      </c>
      <c r="T54">
        <v>69.61</v>
      </c>
      <c r="U54" s="114">
        <f t="shared" si="2"/>
        <v>285.82</v>
      </c>
      <c r="V54" s="112">
        <f t="shared" si="3"/>
        <v>0</v>
      </c>
      <c r="Y54">
        <f>BAWANA!AW54+BAWANA!AX54</f>
        <v>32</v>
      </c>
      <c r="Z54">
        <f>BAWANA!BD54+BAWANA!BE54</f>
        <v>2.1800000000000002</v>
      </c>
      <c r="AA54">
        <f>BAWANA!X54+BAWANA!Y54</f>
        <v>32</v>
      </c>
      <c r="AB54">
        <f>BAWANA!AE54+BAWANA!AF54</f>
        <v>2.1800000000000002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285.82</v>
      </c>
      <c r="E55">
        <f>BAWANA!AM55</f>
        <v>0</v>
      </c>
      <c r="F55">
        <f t="shared" si="4"/>
        <v>256</v>
      </c>
      <c r="G55">
        <f t="shared" si="5"/>
        <v>285.82</v>
      </c>
      <c r="H55" s="112"/>
      <c r="I55">
        <f>BRPL_EOD!AI55+BRPL_EOD!AJ55</f>
        <v>134.61000000000001</v>
      </c>
      <c r="J55">
        <f>BYPL_EOD!AI55+BYPL_EOD!AJ55</f>
        <v>57.6</v>
      </c>
      <c r="K55">
        <f>MES_EOD!AI55+MES_EOD!AJ55</f>
        <v>5</v>
      </c>
      <c r="L55">
        <f>NDMC_EOD!AI55+NDMC_EOD!AJ55</f>
        <v>19</v>
      </c>
      <c r="M55">
        <f>TPDDL_EOD!AI55+TPDDL_EOD!AJ55</f>
        <v>69.61</v>
      </c>
      <c r="N55">
        <f t="shared" si="0"/>
        <v>285.82</v>
      </c>
      <c r="O55" s="112">
        <f t="shared" si="1"/>
        <v>0</v>
      </c>
      <c r="P55">
        <v>134.61000000000001</v>
      </c>
      <c r="Q55">
        <v>57.6</v>
      </c>
      <c r="R55">
        <v>5</v>
      </c>
      <c r="S55">
        <v>19</v>
      </c>
      <c r="T55">
        <v>69.61</v>
      </c>
      <c r="U55" s="114">
        <f t="shared" si="2"/>
        <v>285.82</v>
      </c>
      <c r="V55" s="112">
        <f t="shared" si="3"/>
        <v>0</v>
      </c>
      <c r="Y55">
        <f>BAWANA!AW55+BAWANA!AX55</f>
        <v>32</v>
      </c>
      <c r="Z55">
        <f>BAWANA!BD55+BAWANA!BE55</f>
        <v>2.1800000000000002</v>
      </c>
      <c r="AA55">
        <f>BAWANA!X55+BAWANA!Y55</f>
        <v>32</v>
      </c>
      <c r="AB55">
        <f>BAWANA!AE55+BAWANA!AF55</f>
        <v>2.1800000000000002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285.82</v>
      </c>
      <c r="E56">
        <f>BAWANA!AM56</f>
        <v>0</v>
      </c>
      <c r="F56">
        <f t="shared" si="4"/>
        <v>256</v>
      </c>
      <c r="G56">
        <f t="shared" si="5"/>
        <v>285.82</v>
      </c>
      <c r="H56" s="112"/>
      <c r="I56">
        <f>BRPL_EOD!AI56+BRPL_EOD!AJ56</f>
        <v>134.61000000000001</v>
      </c>
      <c r="J56">
        <f>BYPL_EOD!AI56+BYPL_EOD!AJ56</f>
        <v>57.6</v>
      </c>
      <c r="K56">
        <f>MES_EOD!AI56+MES_EOD!AJ56</f>
        <v>5</v>
      </c>
      <c r="L56">
        <f>NDMC_EOD!AI56+NDMC_EOD!AJ56</f>
        <v>19</v>
      </c>
      <c r="M56">
        <f>TPDDL_EOD!AI56+TPDDL_EOD!AJ56</f>
        <v>69.61</v>
      </c>
      <c r="N56">
        <f t="shared" si="0"/>
        <v>285.82</v>
      </c>
      <c r="O56" s="112">
        <f t="shared" si="1"/>
        <v>0</v>
      </c>
      <c r="P56">
        <v>134.61000000000001</v>
      </c>
      <c r="Q56">
        <v>57.6</v>
      </c>
      <c r="R56">
        <v>5</v>
      </c>
      <c r="S56">
        <v>19</v>
      </c>
      <c r="T56">
        <v>69.61</v>
      </c>
      <c r="U56" s="114">
        <f t="shared" si="2"/>
        <v>285.82</v>
      </c>
      <c r="V56" s="112">
        <f t="shared" si="3"/>
        <v>0</v>
      </c>
      <c r="Y56">
        <f>BAWANA!AW56+BAWANA!AX56</f>
        <v>32</v>
      </c>
      <c r="Z56">
        <f>BAWANA!BD56+BAWANA!BE56</f>
        <v>2.1800000000000002</v>
      </c>
      <c r="AA56">
        <f>BAWANA!X56+BAWANA!Y56</f>
        <v>32</v>
      </c>
      <c r="AB56">
        <f>BAWANA!AE56+BAWANA!AF56</f>
        <v>2.1800000000000002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285.82</v>
      </c>
      <c r="E57">
        <f>BAWANA!AM57</f>
        <v>0</v>
      </c>
      <c r="F57">
        <f t="shared" si="4"/>
        <v>256</v>
      </c>
      <c r="G57">
        <f t="shared" si="5"/>
        <v>285.82</v>
      </c>
      <c r="H57" s="112"/>
      <c r="I57">
        <f>BRPL_EOD!AI57+BRPL_EOD!AJ57</f>
        <v>134.61000000000001</v>
      </c>
      <c r="J57">
        <f>BYPL_EOD!AI57+BYPL_EOD!AJ57</f>
        <v>57.6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285.82</v>
      </c>
      <c r="O57" s="112">
        <f t="shared" si="1"/>
        <v>0</v>
      </c>
      <c r="P57">
        <v>134.61000000000001</v>
      </c>
      <c r="Q57">
        <v>57.6</v>
      </c>
      <c r="R57">
        <v>5</v>
      </c>
      <c r="S57">
        <v>19</v>
      </c>
      <c r="T57">
        <v>69.61</v>
      </c>
      <c r="U57" s="114">
        <f t="shared" si="2"/>
        <v>285.82</v>
      </c>
      <c r="V57" s="112">
        <f t="shared" si="3"/>
        <v>0</v>
      </c>
      <c r="Y57">
        <f>BAWANA!AW57+BAWANA!AX57</f>
        <v>32</v>
      </c>
      <c r="Z57">
        <f>BAWANA!BD57+BAWANA!BE57</f>
        <v>2.1800000000000002</v>
      </c>
      <c r="AA57">
        <f>BAWANA!X57+BAWANA!Y57</f>
        <v>32</v>
      </c>
      <c r="AB57">
        <f>BAWANA!AE57+BAWANA!AF57</f>
        <v>2.1800000000000002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285.82</v>
      </c>
      <c r="E58">
        <f>BAWANA!AM58</f>
        <v>0</v>
      </c>
      <c r="F58">
        <f t="shared" si="4"/>
        <v>256</v>
      </c>
      <c r="G58">
        <f t="shared" si="5"/>
        <v>285.82</v>
      </c>
      <c r="H58" s="112"/>
      <c r="I58">
        <f>BRPL_EOD!AI58+BRPL_EOD!AJ58</f>
        <v>134.61000000000001</v>
      </c>
      <c r="J58">
        <f>BYPL_EOD!AI58+BYPL_EOD!AJ58</f>
        <v>57.6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285.82</v>
      </c>
      <c r="O58" s="112">
        <f t="shared" si="1"/>
        <v>0</v>
      </c>
      <c r="P58">
        <v>134.61000000000001</v>
      </c>
      <c r="Q58">
        <v>57.6</v>
      </c>
      <c r="R58">
        <v>5</v>
      </c>
      <c r="S58">
        <v>19</v>
      </c>
      <c r="T58">
        <v>69.61</v>
      </c>
      <c r="U58" s="114">
        <f t="shared" si="2"/>
        <v>285.82</v>
      </c>
      <c r="V58" s="112">
        <f t="shared" si="3"/>
        <v>0</v>
      </c>
      <c r="Y58">
        <f>BAWANA!AW58+BAWANA!AX58</f>
        <v>32</v>
      </c>
      <c r="Z58">
        <f>BAWANA!BD58+BAWANA!BE58</f>
        <v>2.1800000000000002</v>
      </c>
      <c r="AA58">
        <f>BAWANA!X58+BAWANA!Y58</f>
        <v>32</v>
      </c>
      <c r="AB58">
        <f>BAWANA!AE58+BAWANA!AF58</f>
        <v>2.1800000000000002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285.82000000000005</v>
      </c>
      <c r="E59">
        <f>BAWANA!AM59</f>
        <v>0</v>
      </c>
      <c r="F59">
        <f t="shared" si="4"/>
        <v>256</v>
      </c>
      <c r="G59">
        <f t="shared" si="5"/>
        <v>285.82000000000005</v>
      </c>
      <c r="H59" s="112"/>
      <c r="I59">
        <f>BRPL_EOD!AI59+BRPL_EOD!AJ59</f>
        <v>134.61000000000001</v>
      </c>
      <c r="J59">
        <f>BYPL_EOD!AI59+BYPL_EOD!AJ59</f>
        <v>57.6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285.82</v>
      </c>
      <c r="O59" s="112">
        <f t="shared" si="1"/>
        <v>0</v>
      </c>
      <c r="P59">
        <v>134.61000000000004</v>
      </c>
      <c r="Q59">
        <v>57.600000000000016</v>
      </c>
      <c r="R59">
        <v>5.0000000000000009</v>
      </c>
      <c r="S59">
        <v>19.000000000000004</v>
      </c>
      <c r="T59">
        <v>69.610000000000014</v>
      </c>
      <c r="U59" s="114">
        <f t="shared" si="2"/>
        <v>285.82000000000005</v>
      </c>
      <c r="V59" s="112">
        <f t="shared" si="3"/>
        <v>0</v>
      </c>
      <c r="Y59">
        <f>BAWANA!AW59+BAWANA!AX59</f>
        <v>17.09</v>
      </c>
      <c r="Z59">
        <f>BAWANA!BD59+BAWANA!BE59</f>
        <v>17.09</v>
      </c>
      <c r="AA59">
        <f>BAWANA!X59+BAWANA!Y59</f>
        <v>17.09</v>
      </c>
      <c r="AB59">
        <f>BAWANA!AE59+BAWANA!AF59</f>
        <v>17.09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285.82000000000005</v>
      </c>
      <c r="E60">
        <f>BAWANA!AM60</f>
        <v>0</v>
      </c>
      <c r="F60">
        <f t="shared" si="4"/>
        <v>256</v>
      </c>
      <c r="G60">
        <f t="shared" si="5"/>
        <v>285.82000000000005</v>
      </c>
      <c r="H60" s="112"/>
      <c r="I60">
        <f>BRPL_EOD!AI60+BRPL_EOD!AJ60</f>
        <v>134.61000000000001</v>
      </c>
      <c r="J60">
        <f>BYPL_EOD!AI60+BYPL_EOD!AJ60</f>
        <v>57.6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285.82</v>
      </c>
      <c r="O60" s="112">
        <f t="shared" si="1"/>
        <v>0</v>
      </c>
      <c r="P60">
        <v>134.61000000000004</v>
      </c>
      <c r="Q60">
        <v>57.600000000000016</v>
      </c>
      <c r="R60">
        <v>5.0000000000000009</v>
      </c>
      <c r="S60">
        <v>19.000000000000004</v>
      </c>
      <c r="T60">
        <v>69.610000000000014</v>
      </c>
      <c r="U60" s="114">
        <f t="shared" si="2"/>
        <v>285.82000000000005</v>
      </c>
      <c r="V60" s="112">
        <f t="shared" si="3"/>
        <v>0</v>
      </c>
      <c r="Y60">
        <f>BAWANA!AW60+BAWANA!AX60</f>
        <v>17.09</v>
      </c>
      <c r="Z60">
        <f>BAWANA!BD60+BAWANA!BE60</f>
        <v>17.09</v>
      </c>
      <c r="AA60">
        <f>BAWANA!X60+BAWANA!Y60</f>
        <v>17.09</v>
      </c>
      <c r="AB60">
        <f>BAWANA!AE60+BAWANA!AF60</f>
        <v>17.09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285.82000000000005</v>
      </c>
      <c r="E61">
        <f>BAWANA!AM61</f>
        <v>0</v>
      </c>
      <c r="F61">
        <f t="shared" si="4"/>
        <v>256</v>
      </c>
      <c r="G61">
        <f t="shared" si="5"/>
        <v>285.82000000000005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285.82</v>
      </c>
      <c r="O61" s="112">
        <f t="shared" si="1"/>
        <v>0</v>
      </c>
      <c r="P61">
        <v>134.61000000000004</v>
      </c>
      <c r="Q61">
        <v>57.600000000000016</v>
      </c>
      <c r="R61">
        <v>5.0000000000000009</v>
      </c>
      <c r="S61">
        <v>19.000000000000004</v>
      </c>
      <c r="T61">
        <v>69.610000000000014</v>
      </c>
      <c r="U61" s="114">
        <f t="shared" si="2"/>
        <v>285.82000000000005</v>
      </c>
      <c r="V61" s="112">
        <f t="shared" si="3"/>
        <v>0</v>
      </c>
      <c r="Y61">
        <f>BAWANA!AW61+BAWANA!AX61</f>
        <v>17.09</v>
      </c>
      <c r="Z61">
        <f>BAWANA!BD61+BAWANA!BE61</f>
        <v>17.09</v>
      </c>
      <c r="AA61">
        <f>BAWANA!X61+BAWANA!Y61</f>
        <v>17.09</v>
      </c>
      <c r="AB61">
        <f>BAWANA!AE61+BAWANA!AF61</f>
        <v>17.09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285.82000000000005</v>
      </c>
      <c r="E62">
        <f>BAWANA!AM62</f>
        <v>0</v>
      </c>
      <c r="F62">
        <f t="shared" si="4"/>
        <v>256</v>
      </c>
      <c r="G62">
        <f t="shared" si="5"/>
        <v>285.82000000000005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285.82</v>
      </c>
      <c r="O62" s="112">
        <f t="shared" si="1"/>
        <v>0</v>
      </c>
      <c r="P62">
        <v>134.61000000000004</v>
      </c>
      <c r="Q62">
        <v>57.600000000000016</v>
      </c>
      <c r="R62">
        <v>5.0000000000000009</v>
      </c>
      <c r="S62">
        <v>19.000000000000004</v>
      </c>
      <c r="T62">
        <v>69.610000000000014</v>
      </c>
      <c r="U62" s="114">
        <f t="shared" si="2"/>
        <v>285.82000000000005</v>
      </c>
      <c r="V62" s="112">
        <f t="shared" si="3"/>
        <v>0</v>
      </c>
      <c r="Y62">
        <f>BAWANA!AW62+BAWANA!AX62</f>
        <v>17.09</v>
      </c>
      <c r="Z62">
        <f>BAWANA!BD62+BAWANA!BE62</f>
        <v>17.09</v>
      </c>
      <c r="AA62">
        <f>BAWANA!X62+BAWANA!Y62</f>
        <v>17.09</v>
      </c>
      <c r="AB62">
        <f>BAWANA!AE62+BAWANA!AF62</f>
        <v>17.09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285.82000000000005</v>
      </c>
      <c r="E63">
        <f>BAWANA!AM63</f>
        <v>0</v>
      </c>
      <c r="F63">
        <f t="shared" si="4"/>
        <v>256</v>
      </c>
      <c r="G63">
        <f t="shared" si="5"/>
        <v>285.82000000000005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285.82</v>
      </c>
      <c r="O63" s="112">
        <f t="shared" si="1"/>
        <v>0</v>
      </c>
      <c r="P63">
        <v>134.61000000000004</v>
      </c>
      <c r="Q63">
        <v>57.600000000000016</v>
      </c>
      <c r="R63">
        <v>5.0000000000000009</v>
      </c>
      <c r="S63">
        <v>19.000000000000004</v>
      </c>
      <c r="T63">
        <v>69.610000000000014</v>
      </c>
      <c r="U63" s="114">
        <f t="shared" si="2"/>
        <v>285.82000000000005</v>
      </c>
      <c r="V63" s="112">
        <f t="shared" si="3"/>
        <v>0</v>
      </c>
      <c r="Y63">
        <f>BAWANA!AW63+BAWANA!AX63</f>
        <v>17.09</v>
      </c>
      <c r="Z63">
        <f>BAWANA!BD63+BAWANA!BE63</f>
        <v>17.09</v>
      </c>
      <c r="AA63">
        <f>BAWANA!X63+BAWANA!Y63</f>
        <v>17.09</v>
      </c>
      <c r="AB63">
        <f>BAWANA!AE63+BAWANA!AF63</f>
        <v>17.09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285.82</v>
      </c>
      <c r="E64">
        <f>BAWANA!AM64</f>
        <v>0</v>
      </c>
      <c r="F64">
        <f t="shared" si="4"/>
        <v>256</v>
      </c>
      <c r="G64">
        <f t="shared" si="5"/>
        <v>285.82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285.82</v>
      </c>
      <c r="O64" s="112">
        <f t="shared" si="1"/>
        <v>0</v>
      </c>
      <c r="P64">
        <v>134.61000000000001</v>
      </c>
      <c r="Q64">
        <v>57.6</v>
      </c>
      <c r="R64">
        <v>5</v>
      </c>
      <c r="S64">
        <v>19</v>
      </c>
      <c r="T64">
        <v>69.61</v>
      </c>
      <c r="U64" s="114">
        <f t="shared" si="2"/>
        <v>285.82</v>
      </c>
      <c r="V64" s="112">
        <f t="shared" si="3"/>
        <v>0</v>
      </c>
      <c r="Y64">
        <f>BAWANA!AW64+BAWANA!AX64</f>
        <v>32</v>
      </c>
      <c r="Z64">
        <f>BAWANA!BD64+BAWANA!BE64</f>
        <v>2.1800000000000002</v>
      </c>
      <c r="AA64">
        <f>BAWANA!X64+BAWANA!Y64</f>
        <v>32</v>
      </c>
      <c r="AB64">
        <f>BAWANA!AE64+BAWANA!AF64</f>
        <v>2.1800000000000002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285.82</v>
      </c>
      <c r="E65">
        <f>BAWANA!AM65</f>
        <v>0</v>
      </c>
      <c r="F65">
        <f t="shared" si="4"/>
        <v>256</v>
      </c>
      <c r="G65">
        <f t="shared" si="5"/>
        <v>285.82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285.82</v>
      </c>
      <c r="O65" s="112">
        <f t="shared" si="1"/>
        <v>0</v>
      </c>
      <c r="P65">
        <v>134.61000000000001</v>
      </c>
      <c r="Q65">
        <v>57.6</v>
      </c>
      <c r="R65">
        <v>5</v>
      </c>
      <c r="S65">
        <v>19</v>
      </c>
      <c r="T65">
        <v>69.61</v>
      </c>
      <c r="U65" s="114">
        <f t="shared" si="2"/>
        <v>285.82</v>
      </c>
      <c r="V65" s="112">
        <f t="shared" si="3"/>
        <v>0</v>
      </c>
      <c r="Y65">
        <f>BAWANA!AW65+BAWANA!AX65</f>
        <v>32</v>
      </c>
      <c r="Z65">
        <f>BAWANA!BD65+BAWANA!BE65</f>
        <v>2.1800000000000002</v>
      </c>
      <c r="AA65">
        <f>BAWANA!X65+BAWANA!Y65</f>
        <v>32</v>
      </c>
      <c r="AB65">
        <f>BAWANA!AE65+BAWANA!AF65</f>
        <v>2.1800000000000002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285.82</v>
      </c>
      <c r="E66">
        <f>BAWANA!AM66</f>
        <v>0</v>
      </c>
      <c r="F66">
        <f t="shared" si="4"/>
        <v>256</v>
      </c>
      <c r="G66">
        <f t="shared" si="5"/>
        <v>285.82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285.82</v>
      </c>
      <c r="O66" s="112">
        <f t="shared" si="1"/>
        <v>0</v>
      </c>
      <c r="P66">
        <v>134.61000000000001</v>
      </c>
      <c r="Q66">
        <v>57.6</v>
      </c>
      <c r="R66">
        <v>5</v>
      </c>
      <c r="S66">
        <v>19</v>
      </c>
      <c r="T66">
        <v>69.61</v>
      </c>
      <c r="U66" s="114">
        <f t="shared" si="2"/>
        <v>285.82</v>
      </c>
      <c r="V66" s="112">
        <f t="shared" si="3"/>
        <v>0</v>
      </c>
      <c r="Y66">
        <f>BAWANA!AW66+BAWANA!AX66</f>
        <v>32</v>
      </c>
      <c r="Z66">
        <f>BAWANA!BD66+BAWANA!BE66</f>
        <v>2.1800000000000002</v>
      </c>
      <c r="AA66">
        <f>BAWANA!X66+BAWANA!Y66</f>
        <v>32</v>
      </c>
      <c r="AB66">
        <f>BAWANA!AE66+BAWANA!AF66</f>
        <v>2.1800000000000002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104.79</v>
      </c>
      <c r="J67">
        <f>BYPL_EOD!AI67+BYPL_EOD!AJ67</f>
        <v>57.6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104.79</v>
      </c>
      <c r="Q67">
        <v>57.6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104.79</v>
      </c>
      <c r="J68">
        <f>BYPL_EOD!AI68+BYPL_EOD!AJ68</f>
        <v>57.6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104.79</v>
      </c>
      <c r="Q68">
        <v>57.6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104.79</v>
      </c>
      <c r="J69">
        <f>BYPL_EOD!AI69+BYPL_EOD!AJ69</f>
        <v>57.6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104.79</v>
      </c>
      <c r="Q69">
        <v>57.6</v>
      </c>
      <c r="R69">
        <v>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104.79</v>
      </c>
      <c r="J70">
        <f>BYPL_EOD!AI70+BYPL_EOD!AJ70</f>
        <v>57.6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104.79</v>
      </c>
      <c r="Q70">
        <v>57.6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104.79</v>
      </c>
      <c r="J71">
        <f>BYPL_EOD!AI71+BYPL_EOD!AJ71</f>
        <v>57.6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104.79</v>
      </c>
      <c r="Q71">
        <v>57.6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104.79</v>
      </c>
      <c r="J72">
        <f>BYPL_EOD!AI72+BYPL_EOD!AJ72</f>
        <v>57.6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104.79</v>
      </c>
      <c r="Q72">
        <v>57.6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104.79</v>
      </c>
      <c r="J73">
        <f>BYPL_EOD!AI73+BYPL_EOD!AJ73</f>
        <v>57.6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104.79</v>
      </c>
      <c r="Q73">
        <v>57.6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104.79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104.79</v>
      </c>
      <c r="Q74">
        <v>57.6</v>
      </c>
      <c r="R74">
        <v>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104.79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104.79</v>
      </c>
      <c r="Q75">
        <v>57.6</v>
      </c>
      <c r="R75">
        <v>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104.79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104.79</v>
      </c>
      <c r="Q76">
        <v>57.6</v>
      </c>
      <c r="R76">
        <v>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104.79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104.79</v>
      </c>
      <c r="Q77">
        <v>57.6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104.79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104.79</v>
      </c>
      <c r="Q78">
        <v>57.6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104.79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104.79</v>
      </c>
      <c r="Q79">
        <v>57.6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104.79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104.79</v>
      </c>
      <c r="Q80">
        <v>57.6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104.79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104.79</v>
      </c>
      <c r="Q81">
        <v>57.6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104.79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104.79</v>
      </c>
      <c r="Q82">
        <v>57.6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104.79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104.79</v>
      </c>
      <c r="Q83">
        <v>57.6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104.79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104.79</v>
      </c>
      <c r="Q84">
        <v>57.6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104.79</v>
      </c>
      <c r="J85">
        <f>BYPL_EOD!AI85+BYPL_EOD!AJ85</f>
        <v>57.6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104.79</v>
      </c>
      <c r="Q85">
        <v>57.6</v>
      </c>
      <c r="R85">
        <v>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104.79</v>
      </c>
      <c r="J86">
        <f>BYPL_EOD!AI86+BYPL_EOD!AJ86</f>
        <v>57.6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104.79</v>
      </c>
      <c r="Q86">
        <v>57.6</v>
      </c>
      <c r="R86">
        <v>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285.82</v>
      </c>
      <c r="E87">
        <f>BAWANA!AM87</f>
        <v>0</v>
      </c>
      <c r="F87">
        <f t="shared" si="11"/>
        <v>256</v>
      </c>
      <c r="G87">
        <f t="shared" si="12"/>
        <v>285.82</v>
      </c>
      <c r="H87" s="112"/>
      <c r="I87">
        <f>BRPL_EOD!AI87+BRPL_EOD!AJ87</f>
        <v>134.61000000000001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285.82</v>
      </c>
      <c r="O87" s="112">
        <f t="shared" si="8"/>
        <v>0</v>
      </c>
      <c r="P87">
        <v>134.61000000000001</v>
      </c>
      <c r="Q87">
        <v>57.6</v>
      </c>
      <c r="R87">
        <v>5</v>
      </c>
      <c r="S87">
        <v>19</v>
      </c>
      <c r="T87">
        <v>69.61</v>
      </c>
      <c r="U87" s="114">
        <f t="shared" si="9"/>
        <v>285.82</v>
      </c>
      <c r="V87" s="112">
        <f t="shared" si="10"/>
        <v>0</v>
      </c>
      <c r="Y87">
        <f>BAWANA!AW87+BAWANA!AX87</f>
        <v>32</v>
      </c>
      <c r="Z87">
        <f>BAWANA!BD87+BAWANA!BE87</f>
        <v>2.1800000000000002</v>
      </c>
      <c r="AA87">
        <f>BAWANA!X87+BAWANA!Y87</f>
        <v>32</v>
      </c>
      <c r="AB87">
        <f>BAWANA!AE87+BAWANA!AF87</f>
        <v>2.1800000000000002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285.82</v>
      </c>
      <c r="E88">
        <f>BAWANA!AM88</f>
        <v>0</v>
      </c>
      <c r="F88">
        <f t="shared" si="11"/>
        <v>256</v>
      </c>
      <c r="G88">
        <f t="shared" si="12"/>
        <v>285.82</v>
      </c>
      <c r="H88" s="112"/>
      <c r="I88">
        <f>BRPL_EOD!AI88+BRPL_EOD!AJ88</f>
        <v>134.61000000000001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285.82</v>
      </c>
      <c r="O88" s="112">
        <f t="shared" si="8"/>
        <v>0</v>
      </c>
      <c r="P88">
        <v>134.61000000000001</v>
      </c>
      <c r="Q88">
        <v>57.6</v>
      </c>
      <c r="R88">
        <v>5</v>
      </c>
      <c r="S88">
        <v>19</v>
      </c>
      <c r="T88">
        <v>69.61</v>
      </c>
      <c r="U88" s="114">
        <f t="shared" si="9"/>
        <v>285.82</v>
      </c>
      <c r="V88" s="112">
        <f t="shared" si="10"/>
        <v>0</v>
      </c>
      <c r="Y88">
        <f>BAWANA!AW88+BAWANA!AX88</f>
        <v>32</v>
      </c>
      <c r="Z88">
        <f>BAWANA!BD88+BAWANA!BE88</f>
        <v>2.1800000000000002</v>
      </c>
      <c r="AA88">
        <f>BAWANA!X88+BAWANA!Y88</f>
        <v>32</v>
      </c>
      <c r="AB88">
        <f>BAWANA!AE88+BAWANA!AF88</f>
        <v>2.1800000000000002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285.82000000000005</v>
      </c>
      <c r="E89">
        <f>BAWANA!AM89</f>
        <v>0</v>
      </c>
      <c r="F89">
        <f t="shared" si="11"/>
        <v>256</v>
      </c>
      <c r="G89">
        <f t="shared" si="12"/>
        <v>285.82000000000005</v>
      </c>
      <c r="H89" s="112"/>
      <c r="I89">
        <f>BRPL_EOD!AI89+BRPL_EOD!AJ89</f>
        <v>134.61000000000001</v>
      </c>
      <c r="J89">
        <f>BYPL_EOD!AI89+BYPL_EOD!AJ89</f>
        <v>57.6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285.82</v>
      </c>
      <c r="O89" s="112">
        <f t="shared" si="8"/>
        <v>0</v>
      </c>
      <c r="P89">
        <v>134.61000000000004</v>
      </c>
      <c r="Q89">
        <v>57.600000000000016</v>
      </c>
      <c r="R89">
        <v>5.0000000000000009</v>
      </c>
      <c r="S89">
        <v>19.000000000000004</v>
      </c>
      <c r="T89">
        <v>69.610000000000014</v>
      </c>
      <c r="U89" s="114">
        <f t="shared" si="9"/>
        <v>285.82000000000005</v>
      </c>
      <c r="V89" s="112">
        <f t="shared" si="10"/>
        <v>0</v>
      </c>
      <c r="Y89">
        <f>BAWANA!AW89+BAWANA!AX89</f>
        <v>17.09</v>
      </c>
      <c r="Z89">
        <f>BAWANA!BD89+BAWANA!BE89</f>
        <v>17.09</v>
      </c>
      <c r="AA89">
        <f>BAWANA!X89+BAWANA!Y89</f>
        <v>17.09</v>
      </c>
      <c r="AB89">
        <f>BAWANA!AE89+BAWANA!AF89</f>
        <v>17.09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285.82000000000005</v>
      </c>
      <c r="E90">
        <f>BAWANA!AM90</f>
        <v>0</v>
      </c>
      <c r="F90">
        <f t="shared" si="11"/>
        <v>256</v>
      </c>
      <c r="G90">
        <f t="shared" si="12"/>
        <v>285.82000000000005</v>
      </c>
      <c r="H90" s="112"/>
      <c r="I90">
        <f>BRPL_EOD!AI90+BRPL_EOD!AJ90</f>
        <v>134.61000000000001</v>
      </c>
      <c r="J90">
        <f>BYPL_EOD!AI90+BYPL_EOD!AJ90</f>
        <v>57.6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285.82</v>
      </c>
      <c r="O90" s="112">
        <f t="shared" si="8"/>
        <v>0</v>
      </c>
      <c r="P90">
        <v>134.61000000000004</v>
      </c>
      <c r="Q90">
        <v>57.600000000000016</v>
      </c>
      <c r="R90">
        <v>5.0000000000000009</v>
      </c>
      <c r="S90">
        <v>19.000000000000004</v>
      </c>
      <c r="T90">
        <v>69.610000000000014</v>
      </c>
      <c r="U90" s="114">
        <f t="shared" si="9"/>
        <v>285.82000000000005</v>
      </c>
      <c r="V90" s="112">
        <f t="shared" si="10"/>
        <v>0</v>
      </c>
      <c r="Y90">
        <f>BAWANA!AW90+BAWANA!AX90</f>
        <v>17.09</v>
      </c>
      <c r="Z90">
        <f>BAWANA!BD90+BAWANA!BE90</f>
        <v>17.09</v>
      </c>
      <c r="AA90">
        <f>BAWANA!X90+BAWANA!Y90</f>
        <v>17.09</v>
      </c>
      <c r="AB90">
        <f>BAWANA!AE90+BAWANA!AF90</f>
        <v>17.09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273.22000000000003</v>
      </c>
      <c r="E91">
        <f>BAWANA!AM91</f>
        <v>0</v>
      </c>
      <c r="F91">
        <f t="shared" si="11"/>
        <v>256</v>
      </c>
      <c r="G91">
        <f t="shared" si="12"/>
        <v>273.22000000000003</v>
      </c>
      <c r="H91" s="112"/>
      <c r="I91">
        <f>BRPL_EOD!AI91+BRPL_EOD!AJ91</f>
        <v>134.61000000000001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273.22000000000003</v>
      </c>
      <c r="O91" s="112">
        <f t="shared" si="8"/>
        <v>0</v>
      </c>
      <c r="P91">
        <v>134.61000000000001</v>
      </c>
      <c r="Q91">
        <v>45</v>
      </c>
      <c r="R91">
        <v>5</v>
      </c>
      <c r="S91">
        <v>19</v>
      </c>
      <c r="T91">
        <v>69.61</v>
      </c>
      <c r="U91" s="114">
        <f t="shared" si="9"/>
        <v>273.22000000000003</v>
      </c>
      <c r="V91" s="112">
        <f t="shared" si="10"/>
        <v>0</v>
      </c>
      <c r="Y91">
        <f>BAWANA!AW91+BAWANA!AX91</f>
        <v>23.39</v>
      </c>
      <c r="Z91">
        <f>BAWANA!BD91+BAWANA!BE91</f>
        <v>23.39</v>
      </c>
      <c r="AA91">
        <f>BAWANA!X91+BAWANA!Y91</f>
        <v>23.39</v>
      </c>
      <c r="AB91">
        <f>BAWANA!AE91+BAWANA!AF91</f>
        <v>23.39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273.22000000000003</v>
      </c>
      <c r="E92">
        <f>BAWANA!AM92</f>
        <v>0</v>
      </c>
      <c r="F92">
        <f t="shared" si="11"/>
        <v>256</v>
      </c>
      <c r="G92">
        <f t="shared" si="12"/>
        <v>273.22000000000003</v>
      </c>
      <c r="H92" s="112"/>
      <c r="I92">
        <f>BRPL_EOD!AI92+BRPL_EOD!AJ92</f>
        <v>134.61000000000001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273.22000000000003</v>
      </c>
      <c r="O92" s="112">
        <f t="shared" si="8"/>
        <v>0</v>
      </c>
      <c r="P92">
        <v>134.61000000000001</v>
      </c>
      <c r="Q92">
        <v>45</v>
      </c>
      <c r="R92">
        <v>5</v>
      </c>
      <c r="S92">
        <v>19</v>
      </c>
      <c r="T92">
        <v>69.61</v>
      </c>
      <c r="U92" s="114">
        <f t="shared" si="9"/>
        <v>273.22000000000003</v>
      </c>
      <c r="V92" s="112">
        <f t="shared" si="10"/>
        <v>0</v>
      </c>
      <c r="Y92">
        <f>BAWANA!AW92+BAWANA!AX92</f>
        <v>23.39</v>
      </c>
      <c r="Z92">
        <f>BAWANA!BD92+BAWANA!BE92</f>
        <v>23.39</v>
      </c>
      <c r="AA92">
        <f>BAWANA!X92+BAWANA!Y92</f>
        <v>23.39</v>
      </c>
      <c r="AB92">
        <f>BAWANA!AE92+BAWANA!AF92</f>
        <v>23.39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273.22000000000003</v>
      </c>
      <c r="E93">
        <f>BAWANA!AM93</f>
        <v>0</v>
      </c>
      <c r="F93">
        <f t="shared" si="11"/>
        <v>256</v>
      </c>
      <c r="G93">
        <f t="shared" si="12"/>
        <v>273.22000000000003</v>
      </c>
      <c r="H93" s="112"/>
      <c r="I93">
        <f>BRPL_EOD!AI93+BRPL_EOD!AJ93</f>
        <v>134.61000000000001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273.22000000000003</v>
      </c>
      <c r="O93" s="112">
        <f t="shared" si="8"/>
        <v>0</v>
      </c>
      <c r="P93">
        <v>134.61000000000001</v>
      </c>
      <c r="Q93">
        <v>45</v>
      </c>
      <c r="R93">
        <v>5</v>
      </c>
      <c r="S93">
        <v>19</v>
      </c>
      <c r="T93">
        <v>69.61</v>
      </c>
      <c r="U93" s="114">
        <f t="shared" si="9"/>
        <v>273.22000000000003</v>
      </c>
      <c r="V93" s="112">
        <f t="shared" si="10"/>
        <v>0</v>
      </c>
      <c r="Y93">
        <f>BAWANA!AW93+BAWANA!AX93</f>
        <v>23.39</v>
      </c>
      <c r="Z93">
        <f>BAWANA!BD93+BAWANA!BE93</f>
        <v>23.39</v>
      </c>
      <c r="AA93">
        <f>BAWANA!X93+BAWANA!Y93</f>
        <v>23.39</v>
      </c>
      <c r="AB93">
        <f>BAWANA!AE93+BAWANA!AF93</f>
        <v>23.39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273.22000000000003</v>
      </c>
      <c r="E94">
        <f>BAWANA!AM94</f>
        <v>0</v>
      </c>
      <c r="F94">
        <f t="shared" si="11"/>
        <v>256</v>
      </c>
      <c r="G94">
        <f t="shared" si="12"/>
        <v>273.22000000000003</v>
      </c>
      <c r="H94" s="112"/>
      <c r="I94">
        <f>BRPL_EOD!AI94+BRPL_EOD!AJ94</f>
        <v>134.61000000000001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273.22000000000003</v>
      </c>
      <c r="O94" s="112">
        <f t="shared" si="8"/>
        <v>0</v>
      </c>
      <c r="P94">
        <v>134.61000000000001</v>
      </c>
      <c r="Q94">
        <v>45</v>
      </c>
      <c r="R94">
        <v>5</v>
      </c>
      <c r="S94">
        <v>19</v>
      </c>
      <c r="T94">
        <v>69.61</v>
      </c>
      <c r="U94" s="114">
        <f t="shared" si="9"/>
        <v>273.22000000000003</v>
      </c>
      <c r="V94" s="112">
        <f t="shared" si="10"/>
        <v>0</v>
      </c>
      <c r="Y94">
        <f>BAWANA!AW94+BAWANA!AX94</f>
        <v>23.39</v>
      </c>
      <c r="Z94">
        <f>BAWANA!BD94+BAWANA!BE94</f>
        <v>23.39</v>
      </c>
      <c r="AA94">
        <f>BAWANA!X94+BAWANA!Y94</f>
        <v>23.39</v>
      </c>
      <c r="AB94">
        <f>BAWANA!AE94+BAWANA!AF94</f>
        <v>23.39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273.22000000000003</v>
      </c>
      <c r="E95">
        <f>BAWANA!AM95</f>
        <v>0</v>
      </c>
      <c r="F95">
        <f t="shared" si="11"/>
        <v>256</v>
      </c>
      <c r="G95">
        <f t="shared" si="12"/>
        <v>273.22000000000003</v>
      </c>
      <c r="H95" s="112"/>
      <c r="I95">
        <f>BRPL_EOD!AI95+BRPL_EOD!AJ95</f>
        <v>134.61000000000001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273.22000000000003</v>
      </c>
      <c r="O95" s="112">
        <f t="shared" si="8"/>
        <v>0</v>
      </c>
      <c r="P95">
        <v>134.61000000000001</v>
      </c>
      <c r="Q95">
        <v>45</v>
      </c>
      <c r="R95">
        <v>5</v>
      </c>
      <c r="S95">
        <v>19</v>
      </c>
      <c r="T95">
        <v>69.61</v>
      </c>
      <c r="U95" s="114">
        <f t="shared" si="9"/>
        <v>273.22000000000003</v>
      </c>
      <c r="V95" s="112">
        <f t="shared" si="10"/>
        <v>0</v>
      </c>
      <c r="Y95">
        <f>BAWANA!AW95+BAWANA!AX95</f>
        <v>32</v>
      </c>
      <c r="Z95">
        <f>BAWANA!BD95+BAWANA!BE95</f>
        <v>14.78</v>
      </c>
      <c r="AA95">
        <f>BAWANA!X95+BAWANA!Y95</f>
        <v>32</v>
      </c>
      <c r="AB95">
        <f>BAWANA!AE95+BAWANA!AF95</f>
        <v>14.78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273.22000000000003</v>
      </c>
      <c r="E96">
        <f>BAWANA!AM96</f>
        <v>0</v>
      </c>
      <c r="F96">
        <f t="shared" si="11"/>
        <v>256</v>
      </c>
      <c r="G96">
        <f t="shared" si="12"/>
        <v>273.22000000000003</v>
      </c>
      <c r="H96" s="112"/>
      <c r="I96">
        <f>BRPL_EOD!AI96+BRPL_EOD!AJ96</f>
        <v>134.61000000000001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273.22000000000003</v>
      </c>
      <c r="O96" s="112">
        <f t="shared" si="8"/>
        <v>0</v>
      </c>
      <c r="P96">
        <v>134.61000000000001</v>
      </c>
      <c r="Q96">
        <v>45</v>
      </c>
      <c r="R96">
        <v>5</v>
      </c>
      <c r="S96">
        <v>19</v>
      </c>
      <c r="T96">
        <v>69.61</v>
      </c>
      <c r="U96" s="114">
        <f t="shared" si="9"/>
        <v>273.22000000000003</v>
      </c>
      <c r="V96" s="112">
        <f t="shared" si="10"/>
        <v>0</v>
      </c>
      <c r="Y96">
        <f>BAWANA!AW96+BAWANA!AX96</f>
        <v>32</v>
      </c>
      <c r="Z96">
        <f>BAWANA!BD96+BAWANA!BE96</f>
        <v>14.78</v>
      </c>
      <c r="AA96">
        <f>BAWANA!X96+BAWANA!Y96</f>
        <v>32</v>
      </c>
      <c r="AB96">
        <f>BAWANA!AE96+BAWANA!AF96</f>
        <v>14.78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273.22000000000003</v>
      </c>
      <c r="E97">
        <f>BAWANA!AM97</f>
        <v>0</v>
      </c>
      <c r="F97">
        <f t="shared" si="11"/>
        <v>256</v>
      </c>
      <c r="G97">
        <f t="shared" si="12"/>
        <v>273.22000000000003</v>
      </c>
      <c r="H97" s="112"/>
      <c r="I97">
        <f>BRPL_EOD!AI97+BRPL_EOD!AJ97</f>
        <v>134.61000000000001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273.22000000000003</v>
      </c>
      <c r="O97" s="112">
        <f t="shared" si="8"/>
        <v>0</v>
      </c>
      <c r="P97">
        <v>134.61000000000001</v>
      </c>
      <c r="Q97">
        <v>45</v>
      </c>
      <c r="R97">
        <v>5</v>
      </c>
      <c r="S97">
        <v>19</v>
      </c>
      <c r="T97">
        <v>69.61</v>
      </c>
      <c r="U97" s="114">
        <f t="shared" si="9"/>
        <v>273.22000000000003</v>
      </c>
      <c r="V97" s="112">
        <f t="shared" si="10"/>
        <v>0</v>
      </c>
      <c r="Y97">
        <f>BAWANA!AW97+BAWANA!AX97</f>
        <v>32</v>
      </c>
      <c r="Z97">
        <f>BAWANA!BD97+BAWANA!BE97</f>
        <v>14.78</v>
      </c>
      <c r="AA97">
        <f>BAWANA!X97+BAWANA!Y97</f>
        <v>32</v>
      </c>
      <c r="AB97">
        <f>BAWANA!AE97+BAWANA!AF97</f>
        <v>14.78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273.22000000000003</v>
      </c>
      <c r="E98">
        <f>BAWANA!AM98</f>
        <v>0</v>
      </c>
      <c r="F98">
        <f t="shared" si="11"/>
        <v>256</v>
      </c>
      <c r="G98">
        <f t="shared" si="12"/>
        <v>273.22000000000003</v>
      </c>
      <c r="H98" s="112"/>
      <c r="I98">
        <f>BRPL_EOD!AI98+BRPL_EOD!AJ98</f>
        <v>134.61000000000001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273.22000000000003</v>
      </c>
      <c r="O98" s="112">
        <f t="shared" si="8"/>
        <v>0</v>
      </c>
      <c r="P98">
        <v>134.61000000000001</v>
      </c>
      <c r="Q98">
        <v>45</v>
      </c>
      <c r="R98">
        <v>5</v>
      </c>
      <c r="S98">
        <v>19</v>
      </c>
      <c r="T98">
        <v>69.61</v>
      </c>
      <c r="U98" s="114">
        <f t="shared" si="9"/>
        <v>273.22000000000003</v>
      </c>
      <c r="V98" s="112">
        <f t="shared" si="10"/>
        <v>0</v>
      </c>
      <c r="Y98">
        <f>BAWANA!AW98+BAWANA!AX98</f>
        <v>32</v>
      </c>
      <c r="Z98">
        <f>BAWANA!BD98+BAWANA!BE98</f>
        <v>14.78</v>
      </c>
      <c r="AA98">
        <f>BAWANA!X98+BAWANA!Y98</f>
        <v>32</v>
      </c>
      <c r="AB98">
        <f>BAWANA!AE98+BAWANA!AF98</f>
        <v>14.78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6.616509999999999</v>
      </c>
      <c r="E99" s="114">
        <f t="shared" si="14"/>
        <v>0</v>
      </c>
      <c r="F99" s="114">
        <f t="shared" si="14"/>
        <v>6.1440000000000001</v>
      </c>
      <c r="G99" s="114">
        <f t="shared" si="14"/>
        <v>6.616509999999999</v>
      </c>
      <c r="H99" s="114"/>
      <c r="I99" s="114">
        <f t="shared" si="14"/>
        <v>3.0643200000000048</v>
      </c>
      <c r="J99" s="114">
        <f t="shared" si="14"/>
        <v>1.3068000000000002</v>
      </c>
      <c r="K99" s="114">
        <f t="shared" si="14"/>
        <v>0.12</v>
      </c>
      <c r="L99" s="114">
        <f t="shared" si="14"/>
        <v>0.45474999999999999</v>
      </c>
      <c r="M99" s="114">
        <f t="shared" si="14"/>
        <v>1.6706399999999977</v>
      </c>
      <c r="N99" s="114">
        <f t="shared" si="14"/>
        <v>6.616509999999999</v>
      </c>
      <c r="O99" s="114">
        <f t="shared" si="14"/>
        <v>0</v>
      </c>
      <c r="P99" s="114">
        <f t="shared" si="14"/>
        <v>3.0643200000000048</v>
      </c>
      <c r="Q99" s="114">
        <f t="shared" si="14"/>
        <v>1.3068000000000002</v>
      </c>
      <c r="R99" s="114">
        <f t="shared" si="14"/>
        <v>0.12</v>
      </c>
      <c r="S99" s="114">
        <f t="shared" si="14"/>
        <v>0.45474999999999999</v>
      </c>
      <c r="T99" s="114">
        <f t="shared" si="14"/>
        <v>1.6706399999999979</v>
      </c>
      <c r="U99" s="114">
        <f t="shared" si="14"/>
        <v>6.616509999999999</v>
      </c>
      <c r="V99" s="114">
        <f t="shared" si="10"/>
        <v>0</v>
      </c>
      <c r="Y99" s="114">
        <f>SUM(Y3:Y98)/4000</f>
        <v>0.68625749999999985</v>
      </c>
      <c r="Z99" s="114">
        <f t="shared" ref="Z99:AD99" si="15">SUM(Z3:Z98)/4000</f>
        <v>0.37723249999999964</v>
      </c>
      <c r="AA99" s="114">
        <f t="shared" si="15"/>
        <v>0.68625749999999985</v>
      </c>
      <c r="AB99" s="114">
        <f t="shared" si="15"/>
        <v>0.37723249999999964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320</v>
      </c>
      <c r="C3">
        <f>BAWANA!G3</f>
        <v>420</v>
      </c>
      <c r="D3">
        <f>BAWANA!AP3</f>
        <v>190</v>
      </c>
      <c r="E3">
        <f>BAWANA!AQ3</f>
        <v>0</v>
      </c>
      <c r="F3">
        <f>(B3+C3)*0.8</f>
        <v>592</v>
      </c>
      <c r="G3">
        <f>(D3+E3)</f>
        <v>190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190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190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320</v>
      </c>
      <c r="C4">
        <f>BAWANA!G4</f>
        <v>420</v>
      </c>
      <c r="D4">
        <f>BAWANA!AP4</f>
        <v>190</v>
      </c>
      <c r="E4">
        <f>BAWANA!AQ4</f>
        <v>0</v>
      </c>
      <c r="F4">
        <f t="shared" ref="F4:F67" si="4">(B4+C4)*0.8</f>
        <v>592</v>
      </c>
      <c r="G4">
        <f t="shared" ref="G4:G67" si="5">(D4+E4)</f>
        <v>190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190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70</v>
      </c>
      <c r="U4" s="114">
        <f t="shared" si="2"/>
        <v>190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420</v>
      </c>
      <c r="D5">
        <f>BAWANA!AP5</f>
        <v>190</v>
      </c>
      <c r="E5">
        <f>BAWANA!AQ5</f>
        <v>0</v>
      </c>
      <c r="F5">
        <f t="shared" si="4"/>
        <v>592</v>
      </c>
      <c r="G5">
        <f t="shared" si="5"/>
        <v>190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190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70</v>
      </c>
      <c r="U5" s="114">
        <f t="shared" si="2"/>
        <v>190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420</v>
      </c>
      <c r="D6">
        <f>BAWANA!AP6</f>
        <v>190</v>
      </c>
      <c r="E6">
        <f>BAWANA!AQ6</f>
        <v>0</v>
      </c>
      <c r="F6">
        <f t="shared" si="4"/>
        <v>592</v>
      </c>
      <c r="G6">
        <f t="shared" si="5"/>
        <v>190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190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70</v>
      </c>
      <c r="U6" s="114">
        <f t="shared" si="2"/>
        <v>190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420</v>
      </c>
      <c r="D7">
        <f>BAWANA!AP7</f>
        <v>190</v>
      </c>
      <c r="E7">
        <f>BAWANA!AQ7</f>
        <v>0</v>
      </c>
      <c r="F7">
        <f t="shared" si="4"/>
        <v>592</v>
      </c>
      <c r="G7">
        <f t="shared" si="5"/>
        <v>190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190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70</v>
      </c>
      <c r="U7" s="114">
        <f t="shared" si="2"/>
        <v>190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420</v>
      </c>
      <c r="D8">
        <f>BAWANA!AP8</f>
        <v>190</v>
      </c>
      <c r="E8">
        <f>BAWANA!AQ8</f>
        <v>0</v>
      </c>
      <c r="F8">
        <f t="shared" si="4"/>
        <v>592</v>
      </c>
      <c r="G8">
        <f t="shared" si="5"/>
        <v>190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190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70</v>
      </c>
      <c r="U8" s="114">
        <f t="shared" si="2"/>
        <v>190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420</v>
      </c>
      <c r="D9">
        <f>BAWANA!AP9</f>
        <v>190</v>
      </c>
      <c r="E9">
        <f>BAWANA!AQ9</f>
        <v>0</v>
      </c>
      <c r="F9">
        <f t="shared" si="4"/>
        <v>592</v>
      </c>
      <c r="G9">
        <f t="shared" si="5"/>
        <v>190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190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70</v>
      </c>
      <c r="U9" s="114">
        <f t="shared" si="2"/>
        <v>190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420</v>
      </c>
      <c r="D10">
        <f>BAWANA!AP10</f>
        <v>190</v>
      </c>
      <c r="E10">
        <f>BAWANA!AQ10</f>
        <v>0</v>
      </c>
      <c r="F10">
        <f t="shared" si="4"/>
        <v>592</v>
      </c>
      <c r="G10">
        <f t="shared" si="5"/>
        <v>190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190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70</v>
      </c>
      <c r="U10" s="114">
        <f t="shared" si="2"/>
        <v>190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420</v>
      </c>
      <c r="D11">
        <f>BAWANA!AP11</f>
        <v>190</v>
      </c>
      <c r="E11">
        <f>BAWANA!AQ11</f>
        <v>0</v>
      </c>
      <c r="F11">
        <f t="shared" si="4"/>
        <v>592</v>
      </c>
      <c r="G11">
        <f t="shared" si="5"/>
        <v>190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190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70</v>
      </c>
      <c r="U11" s="114">
        <f t="shared" si="2"/>
        <v>190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420</v>
      </c>
      <c r="D12">
        <f>BAWANA!AP12</f>
        <v>190</v>
      </c>
      <c r="E12">
        <f>BAWANA!AQ12</f>
        <v>0</v>
      </c>
      <c r="F12">
        <f t="shared" si="4"/>
        <v>592</v>
      </c>
      <c r="G12">
        <f t="shared" si="5"/>
        <v>190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190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70</v>
      </c>
      <c r="U12" s="114">
        <f t="shared" si="2"/>
        <v>190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420</v>
      </c>
      <c r="D13">
        <f>BAWANA!AP13</f>
        <v>190</v>
      </c>
      <c r="E13">
        <f>BAWANA!AQ13</f>
        <v>0</v>
      </c>
      <c r="F13">
        <f t="shared" si="4"/>
        <v>592</v>
      </c>
      <c r="G13">
        <f t="shared" si="5"/>
        <v>190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190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70</v>
      </c>
      <c r="U13" s="114">
        <f t="shared" si="2"/>
        <v>190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420</v>
      </c>
      <c r="D14">
        <f>BAWANA!AP14</f>
        <v>190</v>
      </c>
      <c r="E14">
        <f>BAWANA!AQ14</f>
        <v>0</v>
      </c>
      <c r="F14">
        <f t="shared" si="4"/>
        <v>592</v>
      </c>
      <c r="G14">
        <f t="shared" si="5"/>
        <v>190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190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70</v>
      </c>
      <c r="U14" s="114">
        <f t="shared" si="2"/>
        <v>190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420</v>
      </c>
      <c r="D15">
        <f>BAWANA!AP15</f>
        <v>190</v>
      </c>
      <c r="E15">
        <f>BAWANA!AQ15</f>
        <v>0</v>
      </c>
      <c r="F15">
        <f t="shared" si="4"/>
        <v>592</v>
      </c>
      <c r="G15">
        <f t="shared" si="5"/>
        <v>190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190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70</v>
      </c>
      <c r="U15" s="114">
        <f t="shared" si="2"/>
        <v>190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420</v>
      </c>
      <c r="D16">
        <f>BAWANA!AP16</f>
        <v>190</v>
      </c>
      <c r="E16">
        <f>BAWANA!AQ16</f>
        <v>0</v>
      </c>
      <c r="F16">
        <f t="shared" si="4"/>
        <v>592</v>
      </c>
      <c r="G16">
        <f t="shared" si="5"/>
        <v>190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190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70</v>
      </c>
      <c r="U16" s="114">
        <f t="shared" si="2"/>
        <v>190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420</v>
      </c>
      <c r="D17">
        <f>BAWANA!AP17</f>
        <v>190</v>
      </c>
      <c r="E17">
        <f>BAWANA!AQ17</f>
        <v>0</v>
      </c>
      <c r="F17">
        <f t="shared" si="4"/>
        <v>592</v>
      </c>
      <c r="G17">
        <f t="shared" si="5"/>
        <v>190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190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70</v>
      </c>
      <c r="U17" s="114">
        <f t="shared" si="2"/>
        <v>190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420</v>
      </c>
      <c r="D18">
        <f>BAWANA!AP18</f>
        <v>190</v>
      </c>
      <c r="E18">
        <f>BAWANA!AQ18</f>
        <v>0</v>
      </c>
      <c r="F18">
        <f t="shared" si="4"/>
        <v>592</v>
      </c>
      <c r="G18">
        <f t="shared" si="5"/>
        <v>190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190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70</v>
      </c>
      <c r="U18" s="114">
        <f t="shared" si="2"/>
        <v>190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420</v>
      </c>
      <c r="D19">
        <f>BAWANA!AP19</f>
        <v>190</v>
      </c>
      <c r="E19">
        <f>BAWANA!AQ19</f>
        <v>0</v>
      </c>
      <c r="F19">
        <f t="shared" si="4"/>
        <v>592</v>
      </c>
      <c r="G19">
        <f t="shared" si="5"/>
        <v>190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190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70</v>
      </c>
      <c r="U19" s="114">
        <f t="shared" si="2"/>
        <v>190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420</v>
      </c>
      <c r="D20">
        <f>BAWANA!AP20</f>
        <v>190</v>
      </c>
      <c r="E20">
        <f>BAWANA!AQ20</f>
        <v>0</v>
      </c>
      <c r="F20">
        <f t="shared" si="4"/>
        <v>592</v>
      </c>
      <c r="G20">
        <f t="shared" si="5"/>
        <v>190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190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70</v>
      </c>
      <c r="U20" s="114">
        <f t="shared" si="2"/>
        <v>190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420</v>
      </c>
      <c r="D21">
        <f>BAWANA!AP21</f>
        <v>190</v>
      </c>
      <c r="E21">
        <f>BAWANA!AQ21</f>
        <v>0</v>
      </c>
      <c r="F21">
        <f t="shared" si="4"/>
        <v>592</v>
      </c>
      <c r="G21">
        <f t="shared" si="5"/>
        <v>190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190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70</v>
      </c>
      <c r="U21" s="114">
        <f t="shared" si="2"/>
        <v>190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420</v>
      </c>
      <c r="D22">
        <f>BAWANA!AP22</f>
        <v>190</v>
      </c>
      <c r="E22">
        <f>BAWANA!AQ22</f>
        <v>0</v>
      </c>
      <c r="F22">
        <f t="shared" si="4"/>
        <v>592</v>
      </c>
      <c r="G22">
        <f t="shared" si="5"/>
        <v>190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190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70</v>
      </c>
      <c r="U22" s="114">
        <f t="shared" si="2"/>
        <v>190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420</v>
      </c>
      <c r="D23">
        <f>BAWANA!AP23</f>
        <v>190</v>
      </c>
      <c r="E23">
        <f>BAWANA!AQ23</f>
        <v>0</v>
      </c>
      <c r="F23">
        <f t="shared" si="4"/>
        <v>592</v>
      </c>
      <c r="G23">
        <f t="shared" si="5"/>
        <v>190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190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70</v>
      </c>
      <c r="U23" s="114">
        <f t="shared" si="2"/>
        <v>190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420</v>
      </c>
      <c r="D24">
        <f>BAWANA!AP24</f>
        <v>190</v>
      </c>
      <c r="E24">
        <f>BAWANA!AQ24</f>
        <v>0</v>
      </c>
      <c r="F24">
        <f t="shared" si="4"/>
        <v>592</v>
      </c>
      <c r="G24">
        <f t="shared" si="5"/>
        <v>190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190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70</v>
      </c>
      <c r="U24" s="114">
        <f t="shared" si="2"/>
        <v>190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420</v>
      </c>
      <c r="D25">
        <f>BAWANA!AP25</f>
        <v>190</v>
      </c>
      <c r="E25">
        <f>BAWANA!AQ25</f>
        <v>0</v>
      </c>
      <c r="F25">
        <f t="shared" si="4"/>
        <v>592</v>
      </c>
      <c r="G25">
        <f t="shared" si="5"/>
        <v>190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190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70</v>
      </c>
      <c r="U25" s="114">
        <f t="shared" si="2"/>
        <v>190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420</v>
      </c>
      <c r="D26">
        <f>BAWANA!AP26</f>
        <v>190</v>
      </c>
      <c r="E26">
        <f>BAWANA!AQ26</f>
        <v>0</v>
      </c>
      <c r="F26">
        <f t="shared" si="4"/>
        <v>592</v>
      </c>
      <c r="G26">
        <f t="shared" si="5"/>
        <v>190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190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70</v>
      </c>
      <c r="U26" s="114">
        <f t="shared" si="2"/>
        <v>190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420</v>
      </c>
      <c r="D27">
        <f>BAWANA!AP27</f>
        <v>190</v>
      </c>
      <c r="E27">
        <f>BAWANA!AQ27</f>
        <v>0</v>
      </c>
      <c r="F27">
        <f t="shared" si="4"/>
        <v>592</v>
      </c>
      <c r="G27">
        <f t="shared" si="5"/>
        <v>190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190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70</v>
      </c>
      <c r="U27" s="114">
        <f t="shared" si="2"/>
        <v>190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420</v>
      </c>
      <c r="D28">
        <f>BAWANA!AP28</f>
        <v>190</v>
      </c>
      <c r="E28">
        <f>BAWANA!AQ28</f>
        <v>0</v>
      </c>
      <c r="F28">
        <f t="shared" si="4"/>
        <v>592</v>
      </c>
      <c r="G28">
        <f t="shared" si="5"/>
        <v>190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190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70</v>
      </c>
      <c r="U28" s="114">
        <f t="shared" si="2"/>
        <v>190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420</v>
      </c>
      <c r="D29">
        <f>BAWANA!AP29</f>
        <v>190</v>
      </c>
      <c r="E29">
        <f>BAWANA!AQ29</f>
        <v>0</v>
      </c>
      <c r="F29">
        <f t="shared" si="4"/>
        <v>592</v>
      </c>
      <c r="G29">
        <f t="shared" si="5"/>
        <v>190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190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70</v>
      </c>
      <c r="U29" s="114">
        <f t="shared" si="2"/>
        <v>190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420</v>
      </c>
      <c r="D30">
        <f>BAWANA!AP30</f>
        <v>190</v>
      </c>
      <c r="E30">
        <f>BAWANA!AQ30</f>
        <v>0</v>
      </c>
      <c r="F30">
        <f t="shared" si="4"/>
        <v>592</v>
      </c>
      <c r="G30">
        <f t="shared" si="5"/>
        <v>190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190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70</v>
      </c>
      <c r="U30" s="114">
        <f t="shared" si="2"/>
        <v>190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420</v>
      </c>
      <c r="D31">
        <f>BAWANA!AP31</f>
        <v>190</v>
      </c>
      <c r="E31">
        <f>BAWANA!AQ31</f>
        <v>0</v>
      </c>
      <c r="F31">
        <f t="shared" si="4"/>
        <v>592</v>
      </c>
      <c r="G31">
        <f t="shared" si="5"/>
        <v>190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190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70</v>
      </c>
      <c r="U31" s="114">
        <f t="shared" si="2"/>
        <v>190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420</v>
      </c>
      <c r="D32">
        <f>BAWANA!AP32</f>
        <v>190</v>
      </c>
      <c r="E32">
        <f>BAWANA!AQ32</f>
        <v>0</v>
      </c>
      <c r="F32">
        <f t="shared" si="4"/>
        <v>592</v>
      </c>
      <c r="G32">
        <f t="shared" si="5"/>
        <v>190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190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70</v>
      </c>
      <c r="U32" s="114">
        <f t="shared" si="2"/>
        <v>190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420</v>
      </c>
      <c r="D33">
        <f>BAWANA!AP33</f>
        <v>190</v>
      </c>
      <c r="E33">
        <f>BAWANA!AQ33</f>
        <v>0</v>
      </c>
      <c r="F33">
        <f t="shared" si="4"/>
        <v>592</v>
      </c>
      <c r="G33">
        <f t="shared" si="5"/>
        <v>190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190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70</v>
      </c>
      <c r="U33" s="114">
        <f t="shared" si="2"/>
        <v>190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420</v>
      </c>
      <c r="D34">
        <f>BAWANA!AP34</f>
        <v>190</v>
      </c>
      <c r="E34">
        <f>BAWANA!AQ34</f>
        <v>0</v>
      </c>
      <c r="F34">
        <f t="shared" si="4"/>
        <v>592</v>
      </c>
      <c r="G34">
        <f t="shared" si="5"/>
        <v>190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190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70</v>
      </c>
      <c r="U34" s="114">
        <f t="shared" si="2"/>
        <v>190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420</v>
      </c>
      <c r="D35">
        <f>BAWANA!AP35</f>
        <v>190</v>
      </c>
      <c r="E35">
        <f>BAWANA!AQ35</f>
        <v>0</v>
      </c>
      <c r="F35">
        <f t="shared" si="4"/>
        <v>592</v>
      </c>
      <c r="G35">
        <f t="shared" si="5"/>
        <v>190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190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70</v>
      </c>
      <c r="U35" s="114">
        <f t="shared" si="2"/>
        <v>190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420</v>
      </c>
      <c r="D36">
        <f>BAWANA!AP36</f>
        <v>190</v>
      </c>
      <c r="E36">
        <f>BAWANA!AQ36</f>
        <v>0</v>
      </c>
      <c r="F36">
        <f t="shared" si="4"/>
        <v>592</v>
      </c>
      <c r="G36">
        <f t="shared" si="5"/>
        <v>190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70</v>
      </c>
      <c r="N36">
        <f t="shared" si="0"/>
        <v>190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70</v>
      </c>
      <c r="U36" s="114">
        <f t="shared" si="2"/>
        <v>190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420</v>
      </c>
      <c r="D37">
        <f>BAWANA!AP37</f>
        <v>190</v>
      </c>
      <c r="E37">
        <f>BAWANA!AQ37</f>
        <v>0</v>
      </c>
      <c r="F37">
        <f t="shared" si="4"/>
        <v>592</v>
      </c>
      <c r="G37">
        <f t="shared" si="5"/>
        <v>190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190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70</v>
      </c>
      <c r="U37" s="114">
        <f t="shared" si="2"/>
        <v>190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420</v>
      </c>
      <c r="D38">
        <f>BAWANA!AP38</f>
        <v>150</v>
      </c>
      <c r="E38">
        <f>BAWANA!AQ38</f>
        <v>0</v>
      </c>
      <c r="F38">
        <f t="shared" si="4"/>
        <v>592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420</v>
      </c>
      <c r="D39">
        <f>BAWANA!AP39</f>
        <v>150</v>
      </c>
      <c r="E39">
        <f>BAWANA!AQ39</f>
        <v>0</v>
      </c>
      <c r="F39">
        <f t="shared" si="4"/>
        <v>592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420</v>
      </c>
      <c r="D40">
        <f>BAWANA!AP40</f>
        <v>150</v>
      </c>
      <c r="E40">
        <f>BAWANA!AQ40</f>
        <v>0</v>
      </c>
      <c r="F40">
        <f t="shared" si="4"/>
        <v>592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420</v>
      </c>
      <c r="D41">
        <f>BAWANA!AP41</f>
        <v>150</v>
      </c>
      <c r="E41">
        <f>BAWANA!AQ41</f>
        <v>0</v>
      </c>
      <c r="F41">
        <f t="shared" si="4"/>
        <v>592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420</v>
      </c>
      <c r="D42">
        <f>BAWANA!AP42</f>
        <v>150</v>
      </c>
      <c r="E42">
        <f>BAWANA!AQ42</f>
        <v>0</v>
      </c>
      <c r="F42">
        <f t="shared" si="4"/>
        <v>592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420</v>
      </c>
      <c r="D43">
        <f>BAWANA!AP43</f>
        <v>150</v>
      </c>
      <c r="E43">
        <f>BAWANA!AQ43</f>
        <v>0</v>
      </c>
      <c r="F43">
        <f t="shared" si="4"/>
        <v>592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420</v>
      </c>
      <c r="D44">
        <f>BAWANA!AP44</f>
        <v>150</v>
      </c>
      <c r="E44">
        <f>BAWANA!AQ44</f>
        <v>0</v>
      </c>
      <c r="F44">
        <f t="shared" si="4"/>
        <v>592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420</v>
      </c>
      <c r="D45">
        <f>BAWANA!AP45</f>
        <v>150</v>
      </c>
      <c r="E45">
        <f>BAWANA!AQ45</f>
        <v>0</v>
      </c>
      <c r="F45">
        <f t="shared" si="4"/>
        <v>592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420</v>
      </c>
      <c r="D46">
        <f>BAWANA!AP46</f>
        <v>150</v>
      </c>
      <c r="E46">
        <f>BAWANA!AQ46</f>
        <v>0</v>
      </c>
      <c r="F46">
        <f t="shared" si="4"/>
        <v>592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420</v>
      </c>
      <c r="D47">
        <f>BAWANA!AP47</f>
        <v>150</v>
      </c>
      <c r="E47">
        <f>BAWANA!AQ47</f>
        <v>0</v>
      </c>
      <c r="F47">
        <f t="shared" si="4"/>
        <v>592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420</v>
      </c>
      <c r="D48">
        <f>BAWANA!AP48</f>
        <v>150</v>
      </c>
      <c r="E48">
        <f>BAWANA!AQ48</f>
        <v>0</v>
      </c>
      <c r="F48">
        <f t="shared" si="4"/>
        <v>592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420</v>
      </c>
      <c r="D49">
        <f>BAWANA!AP49</f>
        <v>150</v>
      </c>
      <c r="E49">
        <f>BAWANA!AQ49</f>
        <v>0</v>
      </c>
      <c r="F49">
        <f t="shared" si="4"/>
        <v>592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420</v>
      </c>
      <c r="D50">
        <f>BAWANA!AP50</f>
        <v>150</v>
      </c>
      <c r="E50">
        <f>BAWANA!AQ50</f>
        <v>0</v>
      </c>
      <c r="F50">
        <f t="shared" si="4"/>
        <v>592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420</v>
      </c>
      <c r="D51">
        <f>BAWANA!AP51</f>
        <v>154.51</v>
      </c>
      <c r="E51">
        <f>BAWANA!AQ51</f>
        <v>0</v>
      </c>
      <c r="F51">
        <f t="shared" si="4"/>
        <v>592</v>
      </c>
      <c r="G51">
        <f t="shared" si="5"/>
        <v>154.51</v>
      </c>
      <c r="H51" s="112"/>
      <c r="I51">
        <f>BRPL_EOD!AM51+BRPL_EOD!AN51</f>
        <v>124.51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154.51</v>
      </c>
      <c r="O51" s="112">
        <f t="shared" si="1"/>
        <v>0</v>
      </c>
      <c r="P51">
        <v>124.51</v>
      </c>
      <c r="Q51">
        <v>0</v>
      </c>
      <c r="R51">
        <v>0</v>
      </c>
      <c r="S51">
        <v>0</v>
      </c>
      <c r="T51">
        <v>30</v>
      </c>
      <c r="U51" s="114">
        <f t="shared" si="2"/>
        <v>154.51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420</v>
      </c>
      <c r="D52">
        <f>BAWANA!AP52</f>
        <v>154.51</v>
      </c>
      <c r="E52">
        <f>BAWANA!AQ52</f>
        <v>0</v>
      </c>
      <c r="F52">
        <f t="shared" si="4"/>
        <v>592</v>
      </c>
      <c r="G52">
        <f t="shared" si="5"/>
        <v>154.51</v>
      </c>
      <c r="H52" s="112"/>
      <c r="I52">
        <f>BRPL_EOD!AM52+BRPL_EOD!AN52</f>
        <v>124.51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154.51</v>
      </c>
      <c r="O52" s="112">
        <f t="shared" si="1"/>
        <v>0</v>
      </c>
      <c r="P52">
        <v>124.51</v>
      </c>
      <c r="Q52">
        <v>0</v>
      </c>
      <c r="R52">
        <v>0</v>
      </c>
      <c r="S52">
        <v>0</v>
      </c>
      <c r="T52">
        <v>30</v>
      </c>
      <c r="U52" s="114">
        <f t="shared" si="2"/>
        <v>154.51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420</v>
      </c>
      <c r="D53">
        <f>BAWANA!AP53</f>
        <v>154.51</v>
      </c>
      <c r="E53">
        <f>BAWANA!AQ53</f>
        <v>0</v>
      </c>
      <c r="F53">
        <f t="shared" si="4"/>
        <v>592</v>
      </c>
      <c r="G53">
        <f t="shared" si="5"/>
        <v>154.51</v>
      </c>
      <c r="H53" s="112"/>
      <c r="I53">
        <f>BRPL_EOD!AM53+BRPL_EOD!AN53</f>
        <v>124.51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154.51</v>
      </c>
      <c r="O53" s="112">
        <f t="shared" si="1"/>
        <v>0</v>
      </c>
      <c r="P53">
        <v>124.51</v>
      </c>
      <c r="Q53">
        <v>0</v>
      </c>
      <c r="R53">
        <v>0</v>
      </c>
      <c r="S53">
        <v>0</v>
      </c>
      <c r="T53">
        <v>30</v>
      </c>
      <c r="U53" s="114">
        <f t="shared" si="2"/>
        <v>154.51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420</v>
      </c>
      <c r="D54">
        <f>BAWANA!AP54</f>
        <v>154.51</v>
      </c>
      <c r="E54">
        <f>BAWANA!AQ54</f>
        <v>0</v>
      </c>
      <c r="F54">
        <f t="shared" si="4"/>
        <v>592</v>
      </c>
      <c r="G54">
        <f t="shared" si="5"/>
        <v>154.51</v>
      </c>
      <c r="H54" s="112"/>
      <c r="I54">
        <f>BRPL_EOD!AM54+BRPL_EOD!AN54</f>
        <v>124.51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154.51</v>
      </c>
      <c r="O54" s="112">
        <f t="shared" si="1"/>
        <v>0</v>
      </c>
      <c r="P54">
        <v>124.51</v>
      </c>
      <c r="Q54">
        <v>0</v>
      </c>
      <c r="R54">
        <v>0</v>
      </c>
      <c r="S54">
        <v>0</v>
      </c>
      <c r="T54">
        <v>30</v>
      </c>
      <c r="U54" s="114">
        <f t="shared" si="2"/>
        <v>154.51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420</v>
      </c>
      <c r="D55">
        <f>BAWANA!AP55</f>
        <v>154.51</v>
      </c>
      <c r="E55">
        <f>BAWANA!AQ55</f>
        <v>0</v>
      </c>
      <c r="F55">
        <f t="shared" si="4"/>
        <v>592</v>
      </c>
      <c r="G55">
        <f t="shared" si="5"/>
        <v>154.51</v>
      </c>
      <c r="H55" s="112"/>
      <c r="I55">
        <f>BRPL_EOD!AM55+BRPL_EOD!AN55</f>
        <v>124.51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154.51</v>
      </c>
      <c r="O55" s="112">
        <f t="shared" si="1"/>
        <v>0</v>
      </c>
      <c r="P55">
        <v>124.51</v>
      </c>
      <c r="Q55">
        <v>0</v>
      </c>
      <c r="R55">
        <v>0</v>
      </c>
      <c r="S55">
        <v>0</v>
      </c>
      <c r="T55">
        <v>30</v>
      </c>
      <c r="U55" s="114">
        <f t="shared" si="2"/>
        <v>154.51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420</v>
      </c>
      <c r="D56">
        <f>BAWANA!AP56</f>
        <v>154.51</v>
      </c>
      <c r="E56">
        <f>BAWANA!AQ56</f>
        <v>0</v>
      </c>
      <c r="F56">
        <f t="shared" si="4"/>
        <v>592</v>
      </c>
      <c r="G56">
        <f t="shared" si="5"/>
        <v>154.51</v>
      </c>
      <c r="H56" s="112"/>
      <c r="I56">
        <f>BRPL_EOD!AM56+BRPL_EOD!AN56</f>
        <v>124.51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154.51</v>
      </c>
      <c r="O56" s="112">
        <f t="shared" si="1"/>
        <v>0</v>
      </c>
      <c r="P56">
        <v>124.51</v>
      </c>
      <c r="Q56">
        <v>0</v>
      </c>
      <c r="R56">
        <v>0</v>
      </c>
      <c r="S56">
        <v>0</v>
      </c>
      <c r="T56">
        <v>30</v>
      </c>
      <c r="U56" s="114">
        <f t="shared" si="2"/>
        <v>154.51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420</v>
      </c>
      <c r="D57">
        <f>BAWANA!AP57</f>
        <v>154.51</v>
      </c>
      <c r="E57">
        <f>BAWANA!AQ57</f>
        <v>0</v>
      </c>
      <c r="F57">
        <f t="shared" si="4"/>
        <v>592</v>
      </c>
      <c r="G57">
        <f t="shared" si="5"/>
        <v>154.51</v>
      </c>
      <c r="H57" s="112"/>
      <c r="I57">
        <f>BRPL_EOD!AM57+BRPL_EOD!AN57</f>
        <v>124.51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154.51</v>
      </c>
      <c r="O57" s="112">
        <f t="shared" si="1"/>
        <v>0</v>
      </c>
      <c r="P57">
        <v>124.51</v>
      </c>
      <c r="Q57">
        <v>0</v>
      </c>
      <c r="R57">
        <v>0</v>
      </c>
      <c r="S57">
        <v>0</v>
      </c>
      <c r="T57">
        <v>30</v>
      </c>
      <c r="U57" s="114">
        <f t="shared" si="2"/>
        <v>154.51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420</v>
      </c>
      <c r="D58">
        <f>BAWANA!AP58</f>
        <v>154.51</v>
      </c>
      <c r="E58">
        <f>BAWANA!AQ58</f>
        <v>0</v>
      </c>
      <c r="F58">
        <f t="shared" si="4"/>
        <v>592</v>
      </c>
      <c r="G58">
        <f t="shared" si="5"/>
        <v>154.51</v>
      </c>
      <c r="H58" s="112"/>
      <c r="I58">
        <f>BRPL_EOD!AM58+BRPL_EOD!AN58</f>
        <v>124.51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154.51</v>
      </c>
      <c r="O58" s="112">
        <f t="shared" si="1"/>
        <v>0</v>
      </c>
      <c r="P58">
        <v>124.51</v>
      </c>
      <c r="Q58">
        <v>0</v>
      </c>
      <c r="R58">
        <v>0</v>
      </c>
      <c r="S58">
        <v>0</v>
      </c>
      <c r="T58">
        <v>30</v>
      </c>
      <c r="U58" s="114">
        <f t="shared" si="2"/>
        <v>154.51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420</v>
      </c>
      <c r="D59">
        <f>BAWANA!AP59</f>
        <v>154.51</v>
      </c>
      <c r="E59">
        <f>BAWANA!AQ59</f>
        <v>0</v>
      </c>
      <c r="F59">
        <f t="shared" si="4"/>
        <v>592</v>
      </c>
      <c r="G59">
        <f t="shared" si="5"/>
        <v>154.51</v>
      </c>
      <c r="H59" s="112"/>
      <c r="I59">
        <f>BRPL_EOD!AM59+BRPL_EOD!AN59</f>
        <v>124.51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154.51</v>
      </c>
      <c r="O59" s="112">
        <f t="shared" si="1"/>
        <v>0</v>
      </c>
      <c r="P59">
        <v>124.51</v>
      </c>
      <c r="Q59">
        <v>0</v>
      </c>
      <c r="R59">
        <v>0</v>
      </c>
      <c r="S59">
        <v>0</v>
      </c>
      <c r="T59">
        <v>30</v>
      </c>
      <c r="U59" s="114">
        <f t="shared" si="2"/>
        <v>154.51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420</v>
      </c>
      <c r="D60">
        <f>BAWANA!AP60</f>
        <v>154.51</v>
      </c>
      <c r="E60">
        <f>BAWANA!AQ60</f>
        <v>0</v>
      </c>
      <c r="F60">
        <f t="shared" si="4"/>
        <v>592</v>
      </c>
      <c r="G60">
        <f t="shared" si="5"/>
        <v>154.51</v>
      </c>
      <c r="H60" s="112"/>
      <c r="I60">
        <f>BRPL_EOD!AM60+BRPL_EOD!AN60</f>
        <v>124.51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154.51</v>
      </c>
      <c r="O60" s="112">
        <f t="shared" si="1"/>
        <v>0</v>
      </c>
      <c r="P60">
        <v>124.51</v>
      </c>
      <c r="Q60">
        <v>0</v>
      </c>
      <c r="R60">
        <v>0</v>
      </c>
      <c r="S60">
        <v>0</v>
      </c>
      <c r="T60">
        <v>30</v>
      </c>
      <c r="U60" s="114">
        <f t="shared" si="2"/>
        <v>154.51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420</v>
      </c>
      <c r="D61">
        <f>BAWANA!AP61</f>
        <v>194.51</v>
      </c>
      <c r="E61">
        <f>BAWANA!AQ61</f>
        <v>0</v>
      </c>
      <c r="F61">
        <f t="shared" si="4"/>
        <v>592</v>
      </c>
      <c r="G61">
        <f t="shared" si="5"/>
        <v>194.51</v>
      </c>
      <c r="H61" s="112"/>
      <c r="I61">
        <f>BRPL_EOD!AM61+BRPL_EOD!AN61</f>
        <v>124.51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70</v>
      </c>
      <c r="N61">
        <f t="shared" si="0"/>
        <v>194.51</v>
      </c>
      <c r="O61" s="112">
        <f t="shared" si="1"/>
        <v>0</v>
      </c>
      <c r="P61">
        <v>124.51</v>
      </c>
      <c r="Q61">
        <v>0</v>
      </c>
      <c r="R61">
        <v>0</v>
      </c>
      <c r="S61">
        <v>0</v>
      </c>
      <c r="T61">
        <v>70</v>
      </c>
      <c r="U61" s="114">
        <f t="shared" si="2"/>
        <v>194.51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420</v>
      </c>
      <c r="D62">
        <f>BAWANA!AP62</f>
        <v>194.51</v>
      </c>
      <c r="E62">
        <f>BAWANA!AQ62</f>
        <v>0</v>
      </c>
      <c r="F62">
        <f t="shared" si="4"/>
        <v>592</v>
      </c>
      <c r="G62">
        <f t="shared" si="5"/>
        <v>194.51</v>
      </c>
      <c r="H62" s="112"/>
      <c r="I62">
        <f>BRPL_EOD!AM62+BRPL_EOD!AN62</f>
        <v>124.51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194.51</v>
      </c>
      <c r="O62" s="112">
        <f t="shared" si="1"/>
        <v>0</v>
      </c>
      <c r="P62">
        <v>124.51</v>
      </c>
      <c r="Q62">
        <v>0</v>
      </c>
      <c r="R62">
        <v>0</v>
      </c>
      <c r="S62">
        <v>0</v>
      </c>
      <c r="T62">
        <v>70</v>
      </c>
      <c r="U62" s="114">
        <f t="shared" si="2"/>
        <v>194.51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420</v>
      </c>
      <c r="D63">
        <f>BAWANA!AP63</f>
        <v>314.51</v>
      </c>
      <c r="E63">
        <f>BAWANA!AQ63</f>
        <v>0</v>
      </c>
      <c r="F63">
        <f t="shared" si="4"/>
        <v>592</v>
      </c>
      <c r="G63">
        <f t="shared" si="5"/>
        <v>314.51</v>
      </c>
      <c r="H63" s="112"/>
      <c r="I63">
        <f>BRPL_EOD!AM63+BRPL_EOD!AN63</f>
        <v>244.51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314.51</v>
      </c>
      <c r="O63" s="112">
        <f t="shared" si="1"/>
        <v>0</v>
      </c>
      <c r="P63">
        <v>244.51</v>
      </c>
      <c r="Q63">
        <v>0</v>
      </c>
      <c r="R63">
        <v>0</v>
      </c>
      <c r="S63">
        <v>0</v>
      </c>
      <c r="T63">
        <v>70</v>
      </c>
      <c r="U63" s="114">
        <f t="shared" si="2"/>
        <v>314.51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420</v>
      </c>
      <c r="D64">
        <f>BAWANA!AP64</f>
        <v>314.51</v>
      </c>
      <c r="E64">
        <f>BAWANA!AQ64</f>
        <v>0</v>
      </c>
      <c r="F64">
        <f t="shared" si="4"/>
        <v>592</v>
      </c>
      <c r="G64">
        <f t="shared" si="5"/>
        <v>314.51</v>
      </c>
      <c r="H64" s="112"/>
      <c r="I64">
        <f>BRPL_EOD!AM64+BRPL_EOD!AN64</f>
        <v>244.51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314.51</v>
      </c>
      <c r="O64" s="112">
        <f t="shared" si="1"/>
        <v>0</v>
      </c>
      <c r="P64">
        <v>244.51</v>
      </c>
      <c r="Q64">
        <v>0</v>
      </c>
      <c r="R64">
        <v>0</v>
      </c>
      <c r="S64">
        <v>0</v>
      </c>
      <c r="T64">
        <v>70</v>
      </c>
      <c r="U64" s="114">
        <f t="shared" si="2"/>
        <v>314.51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420</v>
      </c>
      <c r="D65">
        <f>BAWANA!AP65</f>
        <v>320</v>
      </c>
      <c r="E65">
        <f>BAWANA!AQ65</f>
        <v>0</v>
      </c>
      <c r="F65">
        <f t="shared" si="4"/>
        <v>592</v>
      </c>
      <c r="G65">
        <f t="shared" si="5"/>
        <v>320</v>
      </c>
      <c r="H65" s="112"/>
      <c r="I65">
        <f>BRPL_EOD!AM65+BRPL_EOD!AN65</f>
        <v>250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320</v>
      </c>
      <c r="O65" s="112">
        <f t="shared" si="1"/>
        <v>0</v>
      </c>
      <c r="P65">
        <v>250</v>
      </c>
      <c r="Q65">
        <v>0</v>
      </c>
      <c r="R65">
        <v>0</v>
      </c>
      <c r="S65">
        <v>0</v>
      </c>
      <c r="T65">
        <v>70</v>
      </c>
      <c r="U65" s="114">
        <f t="shared" si="2"/>
        <v>320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420</v>
      </c>
      <c r="D66">
        <f>BAWANA!AP66</f>
        <v>320</v>
      </c>
      <c r="E66">
        <f>BAWANA!AQ66</f>
        <v>0</v>
      </c>
      <c r="F66">
        <f t="shared" si="4"/>
        <v>592</v>
      </c>
      <c r="G66">
        <f t="shared" si="5"/>
        <v>320</v>
      </c>
      <c r="H66" s="112"/>
      <c r="I66">
        <f>BRPL_EOD!AM66+BRPL_EOD!AN66</f>
        <v>250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320</v>
      </c>
      <c r="O66" s="112">
        <f t="shared" si="1"/>
        <v>0</v>
      </c>
      <c r="P66">
        <v>250</v>
      </c>
      <c r="Q66">
        <v>0</v>
      </c>
      <c r="R66">
        <v>0</v>
      </c>
      <c r="S66">
        <v>0</v>
      </c>
      <c r="T66">
        <v>70</v>
      </c>
      <c r="U66" s="114">
        <f t="shared" si="2"/>
        <v>320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420</v>
      </c>
      <c r="D67">
        <f>BAWANA!AP67</f>
        <v>244.51</v>
      </c>
      <c r="E67">
        <f>BAWANA!AQ67</f>
        <v>0</v>
      </c>
      <c r="F67">
        <f t="shared" si="4"/>
        <v>592</v>
      </c>
      <c r="G67">
        <f t="shared" si="5"/>
        <v>244.51</v>
      </c>
      <c r="H67" s="112"/>
      <c r="I67">
        <f>BRPL_EOD!AM67+BRPL_EOD!AN67</f>
        <v>174.51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244.51</v>
      </c>
      <c r="O67" s="112">
        <f t="shared" ref="O67:O98" si="8">G67-N67</f>
        <v>0</v>
      </c>
      <c r="P67">
        <v>174.51</v>
      </c>
      <c r="Q67">
        <v>0</v>
      </c>
      <c r="R67">
        <v>0</v>
      </c>
      <c r="S67">
        <v>0</v>
      </c>
      <c r="T67">
        <v>70</v>
      </c>
      <c r="U67" s="114">
        <f t="shared" ref="U67:U98" si="9">SUM(P67:T67)</f>
        <v>244.51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420</v>
      </c>
      <c r="D68">
        <f>BAWANA!AP68</f>
        <v>294.51</v>
      </c>
      <c r="E68">
        <f>BAWANA!AQ68</f>
        <v>0</v>
      </c>
      <c r="F68">
        <f t="shared" ref="F68:F98" si="11">(B68+C68)*0.8</f>
        <v>592</v>
      </c>
      <c r="G68">
        <f t="shared" ref="G68:G98" si="12">(D68+E68)</f>
        <v>294.51</v>
      </c>
      <c r="H68" s="112"/>
      <c r="I68">
        <f>BRPL_EOD!AM68+BRPL_EOD!AN68</f>
        <v>224.51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294.51</v>
      </c>
      <c r="O68" s="112">
        <f t="shared" si="8"/>
        <v>0</v>
      </c>
      <c r="P68">
        <v>224.51</v>
      </c>
      <c r="Q68">
        <v>0</v>
      </c>
      <c r="R68">
        <v>0</v>
      </c>
      <c r="S68">
        <v>0</v>
      </c>
      <c r="T68">
        <v>70</v>
      </c>
      <c r="U68" s="114">
        <f t="shared" si="9"/>
        <v>294.51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420</v>
      </c>
      <c r="D69">
        <f>BAWANA!AP69</f>
        <v>294.51</v>
      </c>
      <c r="E69">
        <f>BAWANA!AQ69</f>
        <v>0</v>
      </c>
      <c r="F69">
        <f t="shared" si="11"/>
        <v>592</v>
      </c>
      <c r="G69">
        <f t="shared" si="12"/>
        <v>294.51</v>
      </c>
      <c r="H69" s="112"/>
      <c r="I69">
        <f>BRPL_EOD!AM69+BRPL_EOD!AN69</f>
        <v>224.51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294.51</v>
      </c>
      <c r="O69" s="112">
        <f t="shared" si="8"/>
        <v>0</v>
      </c>
      <c r="P69">
        <v>224.51</v>
      </c>
      <c r="Q69">
        <v>0</v>
      </c>
      <c r="R69">
        <v>0</v>
      </c>
      <c r="S69">
        <v>0</v>
      </c>
      <c r="T69">
        <v>70</v>
      </c>
      <c r="U69" s="114">
        <f t="shared" si="9"/>
        <v>294.51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420</v>
      </c>
      <c r="D70">
        <f>BAWANA!AP70</f>
        <v>320</v>
      </c>
      <c r="E70">
        <f>BAWANA!AQ70</f>
        <v>35</v>
      </c>
      <c r="F70">
        <f t="shared" si="11"/>
        <v>592</v>
      </c>
      <c r="G70">
        <f t="shared" si="12"/>
        <v>355</v>
      </c>
      <c r="H70" s="112"/>
      <c r="I70">
        <f>BRPL_EOD!AM70+BRPL_EOD!AN70</f>
        <v>250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105</v>
      </c>
      <c r="N70">
        <f t="shared" si="7"/>
        <v>355</v>
      </c>
      <c r="O70" s="112">
        <f t="shared" si="8"/>
        <v>0</v>
      </c>
      <c r="P70">
        <v>250</v>
      </c>
      <c r="Q70">
        <v>0</v>
      </c>
      <c r="R70">
        <v>0</v>
      </c>
      <c r="S70">
        <v>0</v>
      </c>
      <c r="T70">
        <v>105</v>
      </c>
      <c r="U70" s="114">
        <f t="shared" si="9"/>
        <v>355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420</v>
      </c>
      <c r="D71">
        <f>BAWANA!AP71</f>
        <v>320</v>
      </c>
      <c r="E71">
        <f>BAWANA!AQ71</f>
        <v>35</v>
      </c>
      <c r="F71">
        <f t="shared" si="11"/>
        <v>592</v>
      </c>
      <c r="G71">
        <f t="shared" si="12"/>
        <v>355</v>
      </c>
      <c r="H71" s="112"/>
      <c r="I71">
        <f>BRPL_EOD!AM71+BRPL_EOD!AN71</f>
        <v>250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105</v>
      </c>
      <c r="N71">
        <f t="shared" si="7"/>
        <v>355</v>
      </c>
      <c r="O71" s="112">
        <f t="shared" si="8"/>
        <v>0</v>
      </c>
      <c r="P71">
        <v>250</v>
      </c>
      <c r="Q71">
        <v>0</v>
      </c>
      <c r="R71">
        <v>0</v>
      </c>
      <c r="S71">
        <v>0</v>
      </c>
      <c r="T71">
        <v>105</v>
      </c>
      <c r="U71" s="114">
        <f t="shared" si="9"/>
        <v>355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420</v>
      </c>
      <c r="D72">
        <f>BAWANA!AP72</f>
        <v>320</v>
      </c>
      <c r="E72">
        <f>BAWANA!AQ72</f>
        <v>35</v>
      </c>
      <c r="F72">
        <f t="shared" si="11"/>
        <v>592</v>
      </c>
      <c r="G72">
        <f t="shared" si="12"/>
        <v>355</v>
      </c>
      <c r="H72" s="112"/>
      <c r="I72">
        <f>BRPL_EOD!AM72+BRPL_EOD!AN72</f>
        <v>250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105</v>
      </c>
      <c r="N72">
        <f t="shared" si="7"/>
        <v>355</v>
      </c>
      <c r="O72" s="112">
        <f t="shared" si="8"/>
        <v>0</v>
      </c>
      <c r="P72">
        <v>250</v>
      </c>
      <c r="Q72">
        <v>0</v>
      </c>
      <c r="R72">
        <v>0</v>
      </c>
      <c r="S72">
        <v>0</v>
      </c>
      <c r="T72">
        <v>105</v>
      </c>
      <c r="U72" s="114">
        <f t="shared" si="9"/>
        <v>355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420</v>
      </c>
      <c r="D73">
        <f>BAWANA!AP73</f>
        <v>320</v>
      </c>
      <c r="E73">
        <f>BAWANA!AQ73</f>
        <v>35</v>
      </c>
      <c r="F73">
        <f t="shared" si="11"/>
        <v>592</v>
      </c>
      <c r="G73">
        <f t="shared" si="12"/>
        <v>355</v>
      </c>
      <c r="H73" s="112"/>
      <c r="I73">
        <f>BRPL_EOD!AM73+BRPL_EOD!AN73</f>
        <v>250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105</v>
      </c>
      <c r="N73">
        <f t="shared" si="7"/>
        <v>355</v>
      </c>
      <c r="O73" s="112">
        <f t="shared" si="8"/>
        <v>0</v>
      </c>
      <c r="P73">
        <v>250</v>
      </c>
      <c r="Q73">
        <v>0</v>
      </c>
      <c r="R73">
        <v>0</v>
      </c>
      <c r="S73">
        <v>0</v>
      </c>
      <c r="T73">
        <v>105</v>
      </c>
      <c r="U73" s="114">
        <f t="shared" si="9"/>
        <v>355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420</v>
      </c>
      <c r="D74">
        <f>BAWANA!AP74</f>
        <v>320</v>
      </c>
      <c r="E74">
        <f>BAWANA!AQ74</f>
        <v>35</v>
      </c>
      <c r="F74">
        <f t="shared" si="11"/>
        <v>592</v>
      </c>
      <c r="G74">
        <f t="shared" si="12"/>
        <v>355</v>
      </c>
      <c r="H74" s="112"/>
      <c r="I74">
        <f>BRPL_EOD!AM74+BRPL_EOD!AN74</f>
        <v>250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105</v>
      </c>
      <c r="N74">
        <f t="shared" si="7"/>
        <v>355</v>
      </c>
      <c r="O74" s="112">
        <f t="shared" si="8"/>
        <v>0</v>
      </c>
      <c r="P74">
        <v>250</v>
      </c>
      <c r="Q74">
        <v>0</v>
      </c>
      <c r="R74">
        <v>0</v>
      </c>
      <c r="S74">
        <v>0</v>
      </c>
      <c r="T74">
        <v>105</v>
      </c>
      <c r="U74" s="114">
        <f t="shared" si="9"/>
        <v>355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420</v>
      </c>
      <c r="D75">
        <f>BAWANA!AP75</f>
        <v>320</v>
      </c>
      <c r="E75">
        <f>BAWANA!AQ75</f>
        <v>35</v>
      </c>
      <c r="F75">
        <f t="shared" si="11"/>
        <v>592</v>
      </c>
      <c r="G75">
        <f t="shared" si="12"/>
        <v>355</v>
      </c>
      <c r="H75" s="112"/>
      <c r="I75">
        <f>BRPL_EOD!AM75+BRPL_EOD!AN75</f>
        <v>250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105</v>
      </c>
      <c r="N75">
        <f t="shared" si="7"/>
        <v>355</v>
      </c>
      <c r="O75" s="112">
        <f t="shared" si="8"/>
        <v>0</v>
      </c>
      <c r="P75">
        <v>250</v>
      </c>
      <c r="Q75">
        <v>0</v>
      </c>
      <c r="R75">
        <v>0</v>
      </c>
      <c r="S75">
        <v>0</v>
      </c>
      <c r="T75">
        <v>105</v>
      </c>
      <c r="U75" s="114">
        <f t="shared" si="9"/>
        <v>355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420</v>
      </c>
      <c r="D76">
        <f>BAWANA!AP76</f>
        <v>320</v>
      </c>
      <c r="E76">
        <f>BAWANA!AQ76</f>
        <v>35</v>
      </c>
      <c r="F76">
        <f t="shared" si="11"/>
        <v>592</v>
      </c>
      <c r="G76">
        <f t="shared" si="12"/>
        <v>355</v>
      </c>
      <c r="H76" s="112"/>
      <c r="I76">
        <f>BRPL_EOD!AM76+BRPL_EOD!AN76</f>
        <v>250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105</v>
      </c>
      <c r="N76">
        <f t="shared" si="7"/>
        <v>355</v>
      </c>
      <c r="O76" s="112">
        <f t="shared" si="8"/>
        <v>0</v>
      </c>
      <c r="P76">
        <v>250</v>
      </c>
      <c r="Q76">
        <v>0</v>
      </c>
      <c r="R76">
        <v>0</v>
      </c>
      <c r="S76">
        <v>0</v>
      </c>
      <c r="T76">
        <v>105</v>
      </c>
      <c r="U76" s="114">
        <f t="shared" si="9"/>
        <v>355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420</v>
      </c>
      <c r="D77">
        <f>BAWANA!AP77</f>
        <v>320</v>
      </c>
      <c r="E77">
        <f>BAWANA!AQ77</f>
        <v>35</v>
      </c>
      <c r="F77">
        <f t="shared" si="11"/>
        <v>592</v>
      </c>
      <c r="G77">
        <f t="shared" si="12"/>
        <v>355</v>
      </c>
      <c r="H77" s="112"/>
      <c r="I77">
        <f>BRPL_EOD!AM77+BRPL_EOD!AN77</f>
        <v>250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105</v>
      </c>
      <c r="N77">
        <f t="shared" si="7"/>
        <v>355</v>
      </c>
      <c r="O77" s="112">
        <f t="shared" si="8"/>
        <v>0</v>
      </c>
      <c r="P77">
        <v>250</v>
      </c>
      <c r="Q77">
        <v>0</v>
      </c>
      <c r="R77">
        <v>0</v>
      </c>
      <c r="S77">
        <v>0</v>
      </c>
      <c r="T77">
        <v>105</v>
      </c>
      <c r="U77" s="114">
        <f t="shared" si="9"/>
        <v>355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420</v>
      </c>
      <c r="D78">
        <f>BAWANA!AP78</f>
        <v>320</v>
      </c>
      <c r="E78">
        <f>BAWANA!AQ78</f>
        <v>35</v>
      </c>
      <c r="F78">
        <f t="shared" si="11"/>
        <v>592</v>
      </c>
      <c r="G78">
        <f t="shared" si="12"/>
        <v>355</v>
      </c>
      <c r="H78" s="112"/>
      <c r="I78">
        <f>BRPL_EOD!AM78+BRPL_EOD!AN78</f>
        <v>250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105</v>
      </c>
      <c r="N78">
        <f t="shared" si="7"/>
        <v>355</v>
      </c>
      <c r="O78" s="112">
        <f t="shared" si="8"/>
        <v>0</v>
      </c>
      <c r="P78">
        <v>250</v>
      </c>
      <c r="Q78">
        <v>0</v>
      </c>
      <c r="R78">
        <v>0</v>
      </c>
      <c r="S78">
        <v>0</v>
      </c>
      <c r="T78">
        <v>105</v>
      </c>
      <c r="U78" s="114">
        <f t="shared" si="9"/>
        <v>355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420</v>
      </c>
      <c r="D79">
        <f>BAWANA!AP79</f>
        <v>314.51</v>
      </c>
      <c r="E79">
        <f>BAWANA!AQ79</f>
        <v>35</v>
      </c>
      <c r="F79">
        <f t="shared" si="11"/>
        <v>592</v>
      </c>
      <c r="G79">
        <f t="shared" si="12"/>
        <v>349.51</v>
      </c>
      <c r="H79" s="112"/>
      <c r="I79">
        <f>BRPL_EOD!AM79+BRPL_EOD!AN79</f>
        <v>244.51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105</v>
      </c>
      <c r="N79">
        <f t="shared" si="7"/>
        <v>349.51</v>
      </c>
      <c r="O79" s="112">
        <f t="shared" si="8"/>
        <v>0</v>
      </c>
      <c r="P79">
        <v>244.51</v>
      </c>
      <c r="Q79">
        <v>0</v>
      </c>
      <c r="R79">
        <v>0</v>
      </c>
      <c r="S79">
        <v>0</v>
      </c>
      <c r="T79">
        <v>105</v>
      </c>
      <c r="U79" s="114">
        <f t="shared" si="9"/>
        <v>349.51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420</v>
      </c>
      <c r="D80">
        <f>BAWANA!AP80</f>
        <v>314.51</v>
      </c>
      <c r="E80">
        <f>BAWANA!AQ80</f>
        <v>35</v>
      </c>
      <c r="F80">
        <f t="shared" si="11"/>
        <v>592</v>
      </c>
      <c r="G80">
        <f t="shared" si="12"/>
        <v>349.51</v>
      </c>
      <c r="H80" s="112"/>
      <c r="I80">
        <f>BRPL_EOD!AM80+BRPL_EOD!AN80</f>
        <v>244.51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105</v>
      </c>
      <c r="N80">
        <f t="shared" si="7"/>
        <v>349.51</v>
      </c>
      <c r="O80" s="112">
        <f t="shared" si="8"/>
        <v>0</v>
      </c>
      <c r="P80">
        <v>244.51</v>
      </c>
      <c r="Q80">
        <v>0</v>
      </c>
      <c r="R80">
        <v>0</v>
      </c>
      <c r="S80">
        <v>0</v>
      </c>
      <c r="T80">
        <v>105</v>
      </c>
      <c r="U80" s="114">
        <f t="shared" si="9"/>
        <v>349.51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420</v>
      </c>
      <c r="D81">
        <f>BAWANA!AP81</f>
        <v>270</v>
      </c>
      <c r="E81">
        <f>BAWANA!AQ81</f>
        <v>35</v>
      </c>
      <c r="F81">
        <f t="shared" si="11"/>
        <v>592</v>
      </c>
      <c r="G81">
        <f t="shared" si="12"/>
        <v>305</v>
      </c>
      <c r="H81" s="112"/>
      <c r="I81">
        <f>BRPL_EOD!AM81+BRPL_EOD!AN81</f>
        <v>200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105</v>
      </c>
      <c r="N81">
        <f t="shared" si="7"/>
        <v>305</v>
      </c>
      <c r="O81" s="112">
        <f t="shared" si="8"/>
        <v>0</v>
      </c>
      <c r="P81">
        <v>200</v>
      </c>
      <c r="Q81">
        <v>0</v>
      </c>
      <c r="R81">
        <v>0</v>
      </c>
      <c r="S81">
        <v>0</v>
      </c>
      <c r="T81">
        <v>105</v>
      </c>
      <c r="U81" s="114">
        <f t="shared" si="9"/>
        <v>305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420</v>
      </c>
      <c r="D82">
        <f>BAWANA!AP82</f>
        <v>270</v>
      </c>
      <c r="E82">
        <f>BAWANA!AQ82</f>
        <v>35</v>
      </c>
      <c r="F82">
        <f t="shared" si="11"/>
        <v>592</v>
      </c>
      <c r="G82">
        <f t="shared" si="12"/>
        <v>305</v>
      </c>
      <c r="H82" s="112"/>
      <c r="I82">
        <f>BRPL_EOD!AM82+BRPL_EOD!AN82</f>
        <v>200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105</v>
      </c>
      <c r="N82">
        <f t="shared" si="7"/>
        <v>305</v>
      </c>
      <c r="O82" s="112">
        <f t="shared" si="8"/>
        <v>0</v>
      </c>
      <c r="P82">
        <v>200</v>
      </c>
      <c r="Q82">
        <v>0</v>
      </c>
      <c r="R82">
        <v>0</v>
      </c>
      <c r="S82">
        <v>0</v>
      </c>
      <c r="T82">
        <v>105</v>
      </c>
      <c r="U82" s="114">
        <f t="shared" si="9"/>
        <v>305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420</v>
      </c>
      <c r="D83">
        <f>BAWANA!AP83</f>
        <v>290</v>
      </c>
      <c r="E83">
        <f>BAWANA!AQ83</f>
        <v>43.92</v>
      </c>
      <c r="F83">
        <f t="shared" si="11"/>
        <v>592</v>
      </c>
      <c r="G83">
        <f t="shared" si="12"/>
        <v>333.92</v>
      </c>
      <c r="H83" s="112"/>
      <c r="I83">
        <f>BRPL_EOD!AM83+BRPL_EOD!AN83</f>
        <v>222.1</v>
      </c>
      <c r="J83">
        <f>BYPL_EOD!AM83+BYPL_EOD!AN83</f>
        <v>1.21</v>
      </c>
      <c r="K83">
        <f>MES_EOD!AM83+MES_EOD!AN83</f>
        <v>0.12</v>
      </c>
      <c r="L83">
        <f>NDMC_EOD!AM83+NDMC_EOD!AN83</f>
        <v>0.49</v>
      </c>
      <c r="M83">
        <f>TPDDL_EOD!AM83+TPDDL_EOD!AN83</f>
        <v>110</v>
      </c>
      <c r="N83">
        <f t="shared" si="7"/>
        <v>333.92</v>
      </c>
      <c r="O83" s="112">
        <f t="shared" si="8"/>
        <v>0</v>
      </c>
      <c r="P83">
        <v>222.1</v>
      </c>
      <c r="Q83">
        <v>1.21</v>
      </c>
      <c r="R83">
        <v>0.12</v>
      </c>
      <c r="S83">
        <v>0.49</v>
      </c>
      <c r="T83">
        <v>110</v>
      </c>
      <c r="U83" s="114">
        <f t="shared" si="9"/>
        <v>333.92</v>
      </c>
      <c r="V83" s="112">
        <f t="shared" si="10"/>
        <v>0</v>
      </c>
      <c r="Y83">
        <f>BAWANA!BA83+BAWANA!BB83</f>
        <v>0.54</v>
      </c>
      <c r="Z83">
        <f>BAWANA!BH83+BAWANA!BI83</f>
        <v>0.54</v>
      </c>
      <c r="AA83">
        <f>BAWANA!AB83+BAWANA!AC83</f>
        <v>0.54</v>
      </c>
      <c r="AB83">
        <f>BAWANA!AI83+BAWANA!AJ83</f>
        <v>0.54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420</v>
      </c>
      <c r="D84">
        <f>BAWANA!AP84</f>
        <v>285</v>
      </c>
      <c r="E84">
        <f>BAWANA!AQ84</f>
        <v>43.92</v>
      </c>
      <c r="F84">
        <f t="shared" si="11"/>
        <v>592</v>
      </c>
      <c r="G84">
        <f t="shared" si="12"/>
        <v>328.92</v>
      </c>
      <c r="H84" s="112"/>
      <c r="I84">
        <f>BRPL_EOD!AM84+BRPL_EOD!AN84</f>
        <v>217.1</v>
      </c>
      <c r="J84">
        <f>BYPL_EOD!AM84+BYPL_EOD!AN84</f>
        <v>1.21</v>
      </c>
      <c r="K84">
        <f>MES_EOD!AM84+MES_EOD!AN84</f>
        <v>0.12</v>
      </c>
      <c r="L84">
        <f>NDMC_EOD!AM84+NDMC_EOD!AN84</f>
        <v>0.49</v>
      </c>
      <c r="M84">
        <f>TPDDL_EOD!AM84+TPDDL_EOD!AN84</f>
        <v>110</v>
      </c>
      <c r="N84">
        <f t="shared" si="7"/>
        <v>328.92</v>
      </c>
      <c r="O84" s="112">
        <f t="shared" si="8"/>
        <v>0</v>
      </c>
      <c r="P84">
        <v>217.1</v>
      </c>
      <c r="Q84">
        <v>1.21</v>
      </c>
      <c r="R84">
        <v>0.12</v>
      </c>
      <c r="S84">
        <v>0.49</v>
      </c>
      <c r="T84">
        <v>110</v>
      </c>
      <c r="U84" s="114">
        <f t="shared" si="9"/>
        <v>328.92</v>
      </c>
      <c r="V84" s="112">
        <f t="shared" si="10"/>
        <v>0</v>
      </c>
      <c r="Y84">
        <f>BAWANA!BA84+BAWANA!BB84</f>
        <v>0.54</v>
      </c>
      <c r="Z84">
        <f>BAWANA!BH84+BAWANA!BI84</f>
        <v>0.54</v>
      </c>
      <c r="AA84">
        <f>BAWANA!AB84+BAWANA!AC84</f>
        <v>0.54</v>
      </c>
      <c r="AB84">
        <f>BAWANA!AI84+BAWANA!AJ84</f>
        <v>0.54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420</v>
      </c>
      <c r="D85">
        <f>BAWANA!AP85</f>
        <v>275</v>
      </c>
      <c r="E85">
        <f>BAWANA!AQ85</f>
        <v>45</v>
      </c>
      <c r="F85">
        <f t="shared" si="11"/>
        <v>592</v>
      </c>
      <c r="G85">
        <f t="shared" si="12"/>
        <v>320</v>
      </c>
      <c r="H85" s="112"/>
      <c r="I85">
        <f>BRPL_EOD!AM85+BRPL_EOD!AN85</f>
        <v>205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115</v>
      </c>
      <c r="N85">
        <f t="shared" si="7"/>
        <v>320</v>
      </c>
      <c r="O85" s="112">
        <f t="shared" si="8"/>
        <v>0</v>
      </c>
      <c r="P85">
        <v>205</v>
      </c>
      <c r="Q85">
        <v>0</v>
      </c>
      <c r="R85">
        <v>0</v>
      </c>
      <c r="S85">
        <v>0</v>
      </c>
      <c r="T85">
        <v>115</v>
      </c>
      <c r="U85" s="114">
        <f t="shared" si="9"/>
        <v>320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420</v>
      </c>
      <c r="D86">
        <f>BAWANA!AP86</f>
        <v>275</v>
      </c>
      <c r="E86">
        <f>BAWANA!AQ86</f>
        <v>45</v>
      </c>
      <c r="F86">
        <f t="shared" si="11"/>
        <v>592</v>
      </c>
      <c r="G86">
        <f t="shared" si="12"/>
        <v>320</v>
      </c>
      <c r="H86" s="112"/>
      <c r="I86">
        <f>BRPL_EOD!AM86+BRPL_EOD!AN86</f>
        <v>205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115</v>
      </c>
      <c r="N86">
        <f t="shared" si="7"/>
        <v>320</v>
      </c>
      <c r="O86" s="112">
        <f t="shared" si="8"/>
        <v>0</v>
      </c>
      <c r="P86">
        <v>205</v>
      </c>
      <c r="Q86">
        <v>0</v>
      </c>
      <c r="R86">
        <v>0</v>
      </c>
      <c r="S86">
        <v>0</v>
      </c>
      <c r="T86">
        <v>115</v>
      </c>
      <c r="U86" s="114">
        <f t="shared" si="9"/>
        <v>320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420</v>
      </c>
      <c r="D87">
        <f>BAWANA!AP87</f>
        <v>190</v>
      </c>
      <c r="E87">
        <f>BAWANA!AQ87</f>
        <v>0</v>
      </c>
      <c r="F87">
        <f t="shared" si="11"/>
        <v>592</v>
      </c>
      <c r="G87">
        <f t="shared" si="12"/>
        <v>190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190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70</v>
      </c>
      <c r="U87" s="114">
        <f t="shared" si="9"/>
        <v>190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420</v>
      </c>
      <c r="D88">
        <f>BAWANA!AP88</f>
        <v>190</v>
      </c>
      <c r="E88">
        <f>BAWANA!AQ88</f>
        <v>0</v>
      </c>
      <c r="F88">
        <f t="shared" si="11"/>
        <v>592</v>
      </c>
      <c r="G88">
        <f t="shared" si="12"/>
        <v>190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190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70</v>
      </c>
      <c r="U88" s="114">
        <f t="shared" si="9"/>
        <v>190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420</v>
      </c>
      <c r="D89">
        <f>BAWANA!AP89</f>
        <v>190</v>
      </c>
      <c r="E89">
        <f>BAWANA!AQ89</f>
        <v>0</v>
      </c>
      <c r="F89">
        <f t="shared" si="11"/>
        <v>592</v>
      </c>
      <c r="G89">
        <f t="shared" si="12"/>
        <v>190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190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70</v>
      </c>
      <c r="U89" s="114">
        <f t="shared" si="9"/>
        <v>190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420</v>
      </c>
      <c r="D90">
        <f>BAWANA!AP90</f>
        <v>190</v>
      </c>
      <c r="E90">
        <f>BAWANA!AQ90</f>
        <v>0</v>
      </c>
      <c r="F90">
        <f t="shared" si="11"/>
        <v>592</v>
      </c>
      <c r="G90">
        <f t="shared" si="12"/>
        <v>190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190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70</v>
      </c>
      <c r="U90" s="114">
        <f t="shared" si="9"/>
        <v>190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420</v>
      </c>
      <c r="D91">
        <f>BAWANA!AP91</f>
        <v>150</v>
      </c>
      <c r="E91">
        <f>BAWANA!AQ91</f>
        <v>0</v>
      </c>
      <c r="F91">
        <f t="shared" si="11"/>
        <v>592</v>
      </c>
      <c r="G91">
        <f t="shared" si="12"/>
        <v>150</v>
      </c>
      <c r="H91" s="112"/>
      <c r="I91">
        <f>BRPL_EOD!AM91+BRPL_EOD!AN91</f>
        <v>80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150</v>
      </c>
      <c r="O91" s="112">
        <f t="shared" si="8"/>
        <v>0</v>
      </c>
      <c r="P91">
        <v>80</v>
      </c>
      <c r="Q91">
        <v>0</v>
      </c>
      <c r="R91">
        <v>0</v>
      </c>
      <c r="S91">
        <v>0</v>
      </c>
      <c r="T91">
        <v>70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420</v>
      </c>
      <c r="D92">
        <f>BAWANA!AP92</f>
        <v>150</v>
      </c>
      <c r="E92">
        <f>BAWANA!AQ92</f>
        <v>0</v>
      </c>
      <c r="F92">
        <f t="shared" si="11"/>
        <v>592</v>
      </c>
      <c r="G92">
        <f t="shared" si="12"/>
        <v>150</v>
      </c>
      <c r="H92" s="112"/>
      <c r="I92">
        <f>BRPL_EOD!AM92+BRPL_EOD!AN92</f>
        <v>80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150</v>
      </c>
      <c r="O92" s="112">
        <f t="shared" si="8"/>
        <v>0</v>
      </c>
      <c r="P92">
        <v>80</v>
      </c>
      <c r="Q92">
        <v>0</v>
      </c>
      <c r="R92">
        <v>0</v>
      </c>
      <c r="S92">
        <v>0</v>
      </c>
      <c r="T92">
        <v>70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420</v>
      </c>
      <c r="D93">
        <f>BAWANA!AP93</f>
        <v>150</v>
      </c>
      <c r="E93">
        <f>BAWANA!AQ93</f>
        <v>0</v>
      </c>
      <c r="F93">
        <f t="shared" si="11"/>
        <v>592</v>
      </c>
      <c r="G93">
        <f t="shared" si="12"/>
        <v>150</v>
      </c>
      <c r="H93" s="112"/>
      <c r="I93">
        <f>BRPL_EOD!AM93+BRPL_EOD!AN93</f>
        <v>80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150</v>
      </c>
      <c r="O93" s="112">
        <f t="shared" si="8"/>
        <v>0</v>
      </c>
      <c r="P93">
        <v>80</v>
      </c>
      <c r="Q93">
        <v>0</v>
      </c>
      <c r="R93">
        <v>0</v>
      </c>
      <c r="S93">
        <v>0</v>
      </c>
      <c r="T93">
        <v>70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420</v>
      </c>
      <c r="D94">
        <f>BAWANA!AP94</f>
        <v>150</v>
      </c>
      <c r="E94">
        <f>BAWANA!AQ94</f>
        <v>0</v>
      </c>
      <c r="F94">
        <f t="shared" si="11"/>
        <v>592</v>
      </c>
      <c r="G94">
        <f t="shared" si="12"/>
        <v>150</v>
      </c>
      <c r="H94" s="112"/>
      <c r="I94">
        <f>BRPL_EOD!AM94+BRPL_EOD!AN94</f>
        <v>80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150</v>
      </c>
      <c r="O94" s="112">
        <f t="shared" si="8"/>
        <v>0</v>
      </c>
      <c r="P94">
        <v>80</v>
      </c>
      <c r="Q94">
        <v>0</v>
      </c>
      <c r="R94">
        <v>0</v>
      </c>
      <c r="S94">
        <v>0</v>
      </c>
      <c r="T94">
        <v>70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150</v>
      </c>
      <c r="E95">
        <f>BAWANA!AQ95</f>
        <v>0</v>
      </c>
      <c r="F95">
        <f t="shared" si="11"/>
        <v>592</v>
      </c>
      <c r="G95">
        <f t="shared" si="12"/>
        <v>150</v>
      </c>
      <c r="H95" s="112"/>
      <c r="I95">
        <f>BRPL_EOD!AM95+BRPL_EOD!AN95</f>
        <v>80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150</v>
      </c>
      <c r="O95" s="112">
        <f t="shared" si="8"/>
        <v>0</v>
      </c>
      <c r="P95">
        <v>80</v>
      </c>
      <c r="Q95">
        <v>0</v>
      </c>
      <c r="R95">
        <v>0</v>
      </c>
      <c r="S95">
        <v>0</v>
      </c>
      <c r="T95">
        <v>70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150</v>
      </c>
      <c r="E96">
        <f>BAWANA!AQ96</f>
        <v>0</v>
      </c>
      <c r="F96">
        <f t="shared" si="11"/>
        <v>592</v>
      </c>
      <c r="G96">
        <f t="shared" si="12"/>
        <v>150</v>
      </c>
      <c r="H96" s="112"/>
      <c r="I96">
        <f>BRPL_EOD!AM96+BRPL_EOD!AN96</f>
        <v>80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150</v>
      </c>
      <c r="O96" s="112">
        <f t="shared" si="8"/>
        <v>0</v>
      </c>
      <c r="P96">
        <v>80</v>
      </c>
      <c r="Q96">
        <v>0</v>
      </c>
      <c r="R96">
        <v>0</v>
      </c>
      <c r="S96">
        <v>0</v>
      </c>
      <c r="T96">
        <v>70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150</v>
      </c>
      <c r="E97">
        <f>BAWANA!AQ97</f>
        <v>0</v>
      </c>
      <c r="F97">
        <f t="shared" si="11"/>
        <v>592</v>
      </c>
      <c r="G97">
        <f t="shared" si="12"/>
        <v>150</v>
      </c>
      <c r="H97" s="112"/>
      <c r="I97">
        <f>BRPL_EOD!AM97+BRPL_EOD!AN97</f>
        <v>80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150</v>
      </c>
      <c r="O97" s="112">
        <f t="shared" si="8"/>
        <v>0</v>
      </c>
      <c r="P97">
        <v>80</v>
      </c>
      <c r="Q97">
        <v>0</v>
      </c>
      <c r="R97">
        <v>0</v>
      </c>
      <c r="S97">
        <v>0</v>
      </c>
      <c r="T97">
        <v>70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150</v>
      </c>
      <c r="E98">
        <f>BAWANA!AQ98</f>
        <v>0</v>
      </c>
      <c r="F98">
        <f t="shared" si="11"/>
        <v>592</v>
      </c>
      <c r="G98">
        <f t="shared" si="12"/>
        <v>150</v>
      </c>
      <c r="H98" s="112"/>
      <c r="I98">
        <f>BRPL_EOD!AM98+BRPL_EOD!AN98</f>
        <v>80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150</v>
      </c>
      <c r="O98" s="112">
        <f t="shared" si="8"/>
        <v>0</v>
      </c>
      <c r="P98">
        <v>80</v>
      </c>
      <c r="Q98">
        <v>0</v>
      </c>
      <c r="R98">
        <v>0</v>
      </c>
      <c r="S98">
        <v>0</v>
      </c>
      <c r="T98">
        <v>70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10.08</v>
      </c>
      <c r="D99" s="114">
        <f t="shared" si="14"/>
        <v>4.9426725000000005</v>
      </c>
      <c r="E99" s="114">
        <f t="shared" si="14"/>
        <v>0.15821000000000002</v>
      </c>
      <c r="F99" s="114">
        <f t="shared" si="14"/>
        <v>14.208</v>
      </c>
      <c r="G99" s="114">
        <f t="shared" si="14"/>
        <v>5.1008825</v>
      </c>
      <c r="H99" s="114"/>
      <c r="I99" s="114">
        <f t="shared" si="14"/>
        <v>3.4937225000000014</v>
      </c>
      <c r="J99" s="114">
        <f t="shared" si="14"/>
        <v>6.0499999999999996E-4</v>
      </c>
      <c r="K99" s="114">
        <f t="shared" si="14"/>
        <v>5.9999999999999995E-5</v>
      </c>
      <c r="L99" s="114">
        <f t="shared" si="14"/>
        <v>2.4499999999999999E-4</v>
      </c>
      <c r="M99" s="114">
        <f t="shared" si="14"/>
        <v>1.60625</v>
      </c>
      <c r="N99" s="114">
        <f t="shared" si="14"/>
        <v>5.1008825</v>
      </c>
      <c r="O99" s="114">
        <f t="shared" si="14"/>
        <v>0</v>
      </c>
      <c r="P99" s="114">
        <f t="shared" si="14"/>
        <v>3.4937225000000014</v>
      </c>
      <c r="Q99" s="114">
        <f t="shared" si="14"/>
        <v>6.0499999999999996E-4</v>
      </c>
      <c r="R99" s="114">
        <f t="shared" si="14"/>
        <v>5.9999999999999995E-5</v>
      </c>
      <c r="S99" s="114">
        <f t="shared" si="14"/>
        <v>2.4499999999999999E-4</v>
      </c>
      <c r="T99" s="114">
        <f t="shared" si="14"/>
        <v>1.60625</v>
      </c>
      <c r="U99" s="114">
        <f t="shared" si="14"/>
        <v>5.1008825</v>
      </c>
      <c r="V99" s="114">
        <f t="shared" si="10"/>
        <v>0</v>
      </c>
      <c r="Y99" s="114">
        <f t="shared" ref="Y99:AD99" si="15">SUM(Y3:Y98)/4000</f>
        <v>2.7E-4</v>
      </c>
      <c r="Z99" s="114">
        <f t="shared" si="15"/>
        <v>2.7E-4</v>
      </c>
      <c r="AA99" s="114">
        <f t="shared" si="15"/>
        <v>2.7E-4</v>
      </c>
      <c r="AB99" s="114">
        <f t="shared" si="15"/>
        <v>2.7E-4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36.75</v>
      </c>
      <c r="E3">
        <v>0</v>
      </c>
      <c r="F3">
        <v>37.466999999999999</v>
      </c>
      <c r="G3">
        <v>21.72</v>
      </c>
      <c r="H3">
        <v>0</v>
      </c>
      <c r="I3">
        <v>31.783999999999999</v>
      </c>
      <c r="J3">
        <v>32.880000000000003</v>
      </c>
      <c r="K3">
        <v>683.12912700000004</v>
      </c>
      <c r="L3">
        <v>462</v>
      </c>
      <c r="M3">
        <v>92</v>
      </c>
      <c r="N3">
        <v>58.59</v>
      </c>
      <c r="O3">
        <v>123.66562500000001</v>
      </c>
      <c r="P3">
        <v>99</v>
      </c>
      <c r="Q3">
        <v>19.984999999999999</v>
      </c>
      <c r="R3">
        <v>25.177499999999998</v>
      </c>
      <c r="S3">
        <v>26.390910000000002</v>
      </c>
      <c r="T3">
        <v>0</v>
      </c>
      <c r="U3">
        <v>347.625</v>
      </c>
      <c r="V3">
        <v>13.9</v>
      </c>
      <c r="W3">
        <v>43.704000000000001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41.438400000000001</v>
      </c>
      <c r="AH3">
        <v>21.780999999999999</v>
      </c>
      <c r="AI3">
        <v>0</v>
      </c>
      <c r="AJ3">
        <v>0</v>
      </c>
      <c r="AK3">
        <v>26.2683</v>
      </c>
      <c r="AL3">
        <v>25.564</v>
      </c>
      <c r="AM3">
        <v>15.804048</v>
      </c>
      <c r="AN3">
        <v>0.78432999999999997</v>
      </c>
      <c r="AO3">
        <v>7.35</v>
      </c>
      <c r="AP3">
        <v>8.7108000000000008</v>
      </c>
      <c r="AQ3">
        <v>0</v>
      </c>
      <c r="AR3">
        <v>37.536000000000001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14.795999999999999</v>
      </c>
      <c r="AY3">
        <v>0</v>
      </c>
      <c r="AZ3">
        <v>0</v>
      </c>
      <c r="BA3">
        <v>0</v>
      </c>
      <c r="BB3">
        <v>0</v>
      </c>
      <c r="BC3">
        <v>140.02000000000001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2694.6466759999994</v>
      </c>
    </row>
    <row r="4" spans="1:121">
      <c r="A4" t="s">
        <v>46</v>
      </c>
      <c r="B4">
        <v>0</v>
      </c>
      <c r="C4">
        <v>0</v>
      </c>
      <c r="D4">
        <v>36.75</v>
      </c>
      <c r="E4">
        <v>0</v>
      </c>
      <c r="F4">
        <v>37.466999999999999</v>
      </c>
      <c r="G4">
        <v>21.72</v>
      </c>
      <c r="H4">
        <v>0</v>
      </c>
      <c r="I4">
        <v>31.783999999999999</v>
      </c>
      <c r="J4">
        <v>32.880000000000003</v>
      </c>
      <c r="K4">
        <v>649.66937700000005</v>
      </c>
      <c r="L4">
        <v>462</v>
      </c>
      <c r="M4">
        <v>92</v>
      </c>
      <c r="N4">
        <v>58.59</v>
      </c>
      <c r="O4">
        <v>123.66562500000001</v>
      </c>
      <c r="P4">
        <v>99</v>
      </c>
      <c r="Q4">
        <v>19.984999999999999</v>
      </c>
      <c r="R4">
        <v>25.177499999999998</v>
      </c>
      <c r="S4">
        <v>26.390910000000002</v>
      </c>
      <c r="T4">
        <v>0</v>
      </c>
      <c r="U4">
        <v>347.625</v>
      </c>
      <c r="V4">
        <v>13.9</v>
      </c>
      <c r="W4">
        <v>43.704000000000001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41.438400000000001</v>
      </c>
      <c r="AH4">
        <v>21.780999999999999</v>
      </c>
      <c r="AI4">
        <v>0</v>
      </c>
      <c r="AJ4">
        <v>0</v>
      </c>
      <c r="AK4">
        <v>26.2683</v>
      </c>
      <c r="AL4">
        <v>25.564</v>
      </c>
      <c r="AM4">
        <v>15.804048</v>
      </c>
      <c r="AN4">
        <v>0.78432999999999997</v>
      </c>
      <c r="AO4">
        <v>7.35</v>
      </c>
      <c r="AP4">
        <v>8.7108000000000008</v>
      </c>
      <c r="AQ4">
        <v>0</v>
      </c>
      <c r="AR4">
        <v>37.536000000000001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14.795999999999999</v>
      </c>
      <c r="AY4">
        <v>0</v>
      </c>
      <c r="AZ4">
        <v>0</v>
      </c>
      <c r="BA4">
        <v>0</v>
      </c>
      <c r="BB4">
        <v>0</v>
      </c>
      <c r="BC4">
        <v>140.02000000000001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2661.1869259999994</v>
      </c>
    </row>
    <row r="5" spans="1:121">
      <c r="A5" t="s">
        <v>47</v>
      </c>
      <c r="B5">
        <v>0</v>
      </c>
      <c r="C5">
        <v>0</v>
      </c>
      <c r="D5">
        <v>36.75</v>
      </c>
      <c r="E5">
        <v>0</v>
      </c>
      <c r="F5">
        <v>37.466999999999999</v>
      </c>
      <c r="G5">
        <v>21.72</v>
      </c>
      <c r="H5">
        <v>0</v>
      </c>
      <c r="I5">
        <v>31.783999999999999</v>
      </c>
      <c r="J5">
        <v>32.880000000000003</v>
      </c>
      <c r="K5">
        <v>597.62087699999995</v>
      </c>
      <c r="L5">
        <v>462</v>
      </c>
      <c r="M5">
        <v>92</v>
      </c>
      <c r="N5">
        <v>58.59</v>
      </c>
      <c r="O5">
        <v>123.66562500000001</v>
      </c>
      <c r="P5">
        <v>99</v>
      </c>
      <c r="Q5">
        <v>19.984999999999999</v>
      </c>
      <c r="R5">
        <v>25.177499999999998</v>
      </c>
      <c r="S5">
        <v>26.390910000000002</v>
      </c>
      <c r="T5">
        <v>0</v>
      </c>
      <c r="U5">
        <v>347.625</v>
      </c>
      <c r="V5">
        <v>13.9</v>
      </c>
      <c r="W5">
        <v>43.704000000000001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41.438400000000001</v>
      </c>
      <c r="AH5">
        <v>21.780999999999999</v>
      </c>
      <c r="AI5">
        <v>0</v>
      </c>
      <c r="AJ5">
        <v>0</v>
      </c>
      <c r="AK5">
        <v>26.2683</v>
      </c>
      <c r="AL5">
        <v>25.564</v>
      </c>
      <c r="AM5">
        <v>15.804048</v>
      </c>
      <c r="AN5">
        <v>0.78432999999999997</v>
      </c>
      <c r="AO5">
        <v>7.35</v>
      </c>
      <c r="AP5">
        <v>7.0454999999999997</v>
      </c>
      <c r="AQ5">
        <v>0</v>
      </c>
      <c r="AR5">
        <v>13.247999999999999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14.795999999999999</v>
      </c>
      <c r="AY5">
        <v>0</v>
      </c>
      <c r="AZ5">
        <v>0</v>
      </c>
      <c r="BA5">
        <v>0</v>
      </c>
      <c r="BB5">
        <v>0</v>
      </c>
      <c r="BC5">
        <v>140.02000000000001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2583.1851259999994</v>
      </c>
    </row>
    <row r="6" spans="1:121">
      <c r="A6" t="s">
        <v>48</v>
      </c>
      <c r="B6">
        <v>0</v>
      </c>
      <c r="C6">
        <v>0</v>
      </c>
      <c r="D6">
        <v>36.75</v>
      </c>
      <c r="E6">
        <v>0</v>
      </c>
      <c r="F6">
        <v>37.466999999999999</v>
      </c>
      <c r="G6">
        <v>21.72</v>
      </c>
      <c r="H6">
        <v>0</v>
      </c>
      <c r="I6">
        <v>31.783999999999999</v>
      </c>
      <c r="J6">
        <v>32.880000000000003</v>
      </c>
      <c r="K6">
        <v>553.75142700000004</v>
      </c>
      <c r="L6">
        <v>462</v>
      </c>
      <c r="M6">
        <v>92</v>
      </c>
      <c r="N6">
        <v>58.59</v>
      </c>
      <c r="O6">
        <v>123.66562500000001</v>
      </c>
      <c r="P6">
        <v>99</v>
      </c>
      <c r="Q6">
        <v>19.984999999999999</v>
      </c>
      <c r="R6">
        <v>25.177499999999998</v>
      </c>
      <c r="S6">
        <v>26.390910000000002</v>
      </c>
      <c r="T6">
        <v>0</v>
      </c>
      <c r="U6">
        <v>347.625</v>
      </c>
      <c r="V6">
        <v>13.9</v>
      </c>
      <c r="W6">
        <v>43.704000000000001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41.438400000000001</v>
      </c>
      <c r="AH6">
        <v>21.780999999999999</v>
      </c>
      <c r="AI6">
        <v>0</v>
      </c>
      <c r="AJ6">
        <v>0</v>
      </c>
      <c r="AK6">
        <v>26.2683</v>
      </c>
      <c r="AL6">
        <v>25.564</v>
      </c>
      <c r="AM6">
        <v>15.804048</v>
      </c>
      <c r="AN6">
        <v>0.78432999999999997</v>
      </c>
      <c r="AO6">
        <v>7.35</v>
      </c>
      <c r="AP6">
        <v>7.0454999999999997</v>
      </c>
      <c r="AQ6">
        <v>0</v>
      </c>
      <c r="AR6">
        <v>13.247999999999999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14.795999999999999</v>
      </c>
      <c r="AY6">
        <v>0</v>
      </c>
      <c r="AZ6">
        <v>0</v>
      </c>
      <c r="BA6">
        <v>0</v>
      </c>
      <c r="BB6">
        <v>0</v>
      </c>
      <c r="BC6">
        <v>140.02000000000001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2539.3156759999997</v>
      </c>
    </row>
    <row r="7" spans="1:121">
      <c r="A7" t="s">
        <v>49</v>
      </c>
      <c r="B7">
        <v>0</v>
      </c>
      <c r="C7">
        <v>0</v>
      </c>
      <c r="D7">
        <v>36.75</v>
      </c>
      <c r="E7">
        <v>0</v>
      </c>
      <c r="F7">
        <v>38.01</v>
      </c>
      <c r="G7">
        <v>21.72</v>
      </c>
      <c r="H7">
        <v>0</v>
      </c>
      <c r="I7">
        <v>31.783999999999999</v>
      </c>
      <c r="J7">
        <v>32.880000000000003</v>
      </c>
      <c r="K7">
        <v>510.62552699999998</v>
      </c>
      <c r="L7">
        <v>462</v>
      </c>
      <c r="M7">
        <v>92</v>
      </c>
      <c r="N7">
        <v>58.59</v>
      </c>
      <c r="O7">
        <v>123.66562500000001</v>
      </c>
      <c r="P7">
        <v>99</v>
      </c>
      <c r="Q7">
        <v>19.984999999999999</v>
      </c>
      <c r="R7">
        <v>25.177499999999998</v>
      </c>
      <c r="S7">
        <v>26.390910000000002</v>
      </c>
      <c r="T7">
        <v>0</v>
      </c>
      <c r="U7">
        <v>347.625</v>
      </c>
      <c r="V7">
        <v>13.9</v>
      </c>
      <c r="W7">
        <v>43.704000000000001</v>
      </c>
      <c r="X7">
        <v>98.34375</v>
      </c>
      <c r="Y7">
        <v>0</v>
      </c>
      <c r="Z7">
        <v>1.1000000000000001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41.438400000000001</v>
      </c>
      <c r="AH7">
        <v>21.780999999999999</v>
      </c>
      <c r="AI7">
        <v>0</v>
      </c>
      <c r="AJ7">
        <v>0</v>
      </c>
      <c r="AK7">
        <v>26.2683</v>
      </c>
      <c r="AL7">
        <v>25.564</v>
      </c>
      <c r="AM7">
        <v>10.557359999999999</v>
      </c>
      <c r="AN7">
        <v>0.78432999999999997</v>
      </c>
      <c r="AO7">
        <v>7.35</v>
      </c>
      <c r="AP7">
        <v>12.169499999999999</v>
      </c>
      <c r="AQ7">
        <v>0</v>
      </c>
      <c r="AR7">
        <v>13.247999999999999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14.795999999999999</v>
      </c>
      <c r="AY7">
        <v>0</v>
      </c>
      <c r="AZ7">
        <v>0</v>
      </c>
      <c r="BA7">
        <v>0</v>
      </c>
      <c r="BB7">
        <v>0</v>
      </c>
      <c r="BC7">
        <v>140.02000000000001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2497.7100879999989</v>
      </c>
    </row>
    <row r="8" spans="1:121">
      <c r="A8" t="s">
        <v>50</v>
      </c>
      <c r="B8">
        <v>0</v>
      </c>
      <c r="C8">
        <v>0</v>
      </c>
      <c r="D8">
        <v>36.75</v>
      </c>
      <c r="E8">
        <v>0</v>
      </c>
      <c r="F8">
        <v>38.01</v>
      </c>
      <c r="G8">
        <v>21.72</v>
      </c>
      <c r="H8">
        <v>0</v>
      </c>
      <c r="I8">
        <v>31.783999999999999</v>
      </c>
      <c r="J8">
        <v>32.880000000000003</v>
      </c>
      <c r="K8">
        <v>492.09626100000003</v>
      </c>
      <c r="L8">
        <v>462</v>
      </c>
      <c r="M8">
        <v>92</v>
      </c>
      <c r="N8">
        <v>58.59</v>
      </c>
      <c r="O8">
        <v>123.66562500000001</v>
      </c>
      <c r="P8">
        <v>99</v>
      </c>
      <c r="Q8">
        <v>19.984999999999999</v>
      </c>
      <c r="R8">
        <v>25.177499999999998</v>
      </c>
      <c r="S8">
        <v>26.390910000000002</v>
      </c>
      <c r="T8">
        <v>0</v>
      </c>
      <c r="U8">
        <v>347.625</v>
      </c>
      <c r="V8">
        <v>13.9</v>
      </c>
      <c r="W8">
        <v>43.704000000000001</v>
      </c>
      <c r="X8">
        <v>98.34375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41.438400000000001</v>
      </c>
      <c r="AH8">
        <v>21.780999999999999</v>
      </c>
      <c r="AI8">
        <v>0</v>
      </c>
      <c r="AJ8">
        <v>0</v>
      </c>
      <c r="AK8">
        <v>26.2683</v>
      </c>
      <c r="AL8">
        <v>25.564</v>
      </c>
      <c r="AM8">
        <v>10.557359999999999</v>
      </c>
      <c r="AN8">
        <v>0.78432999999999997</v>
      </c>
      <c r="AO8">
        <v>7.35</v>
      </c>
      <c r="AP8">
        <v>12.169499999999999</v>
      </c>
      <c r="AQ8">
        <v>0</v>
      </c>
      <c r="AR8">
        <v>13.247999999999999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14.795999999999999</v>
      </c>
      <c r="AY8">
        <v>0</v>
      </c>
      <c r="AZ8">
        <v>0</v>
      </c>
      <c r="BA8">
        <v>0</v>
      </c>
      <c r="BB8">
        <v>0</v>
      </c>
      <c r="BC8">
        <v>140.02000000000001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2484.6016219999988</v>
      </c>
    </row>
    <row r="9" spans="1:121">
      <c r="A9" t="s">
        <v>51</v>
      </c>
      <c r="B9">
        <v>0</v>
      </c>
      <c r="C9">
        <v>0</v>
      </c>
      <c r="D9">
        <v>36.75</v>
      </c>
      <c r="E9">
        <v>0</v>
      </c>
      <c r="F9">
        <v>38.01</v>
      </c>
      <c r="G9">
        <v>21.72</v>
      </c>
      <c r="H9">
        <v>0</v>
      </c>
      <c r="I9">
        <v>31.783999999999999</v>
      </c>
      <c r="J9">
        <v>32.880000000000003</v>
      </c>
      <c r="K9">
        <v>492.09626100000003</v>
      </c>
      <c r="L9">
        <v>462</v>
      </c>
      <c r="M9">
        <v>92</v>
      </c>
      <c r="N9">
        <v>58.59</v>
      </c>
      <c r="O9">
        <v>123.66562500000001</v>
      </c>
      <c r="P9">
        <v>99</v>
      </c>
      <c r="Q9">
        <v>19.984999999999999</v>
      </c>
      <c r="R9">
        <v>25.177499999999998</v>
      </c>
      <c r="S9">
        <v>26.390910000000002</v>
      </c>
      <c r="T9">
        <v>0</v>
      </c>
      <c r="U9">
        <v>347.625</v>
      </c>
      <c r="V9">
        <v>13.9</v>
      </c>
      <c r="W9">
        <v>43.704000000000001</v>
      </c>
      <c r="X9">
        <v>98.34375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41.438400000000001</v>
      </c>
      <c r="AH9">
        <v>21.780999999999999</v>
      </c>
      <c r="AI9">
        <v>0</v>
      </c>
      <c r="AJ9">
        <v>0</v>
      </c>
      <c r="AK9">
        <v>26.2683</v>
      </c>
      <c r="AL9">
        <v>25.564</v>
      </c>
      <c r="AM9">
        <v>10.557359999999999</v>
      </c>
      <c r="AN9">
        <v>0.78432999999999997</v>
      </c>
      <c r="AO9">
        <v>7.35</v>
      </c>
      <c r="AP9">
        <v>7.0454999999999997</v>
      </c>
      <c r="AQ9">
        <v>0</v>
      </c>
      <c r="AR9">
        <v>13.247999999999999</v>
      </c>
      <c r="AS9">
        <v>13.452</v>
      </c>
      <c r="AT9">
        <v>20.001799999999999</v>
      </c>
      <c r="AU9">
        <v>0</v>
      </c>
      <c r="AV9">
        <v>0</v>
      </c>
      <c r="AW9">
        <v>5.43</v>
      </c>
      <c r="AX9">
        <v>14.795999999999999</v>
      </c>
      <c r="AY9">
        <v>0</v>
      </c>
      <c r="AZ9">
        <v>0</v>
      </c>
      <c r="BA9">
        <v>0</v>
      </c>
      <c r="BB9">
        <v>0</v>
      </c>
      <c r="BC9">
        <v>140.02000000000001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2461.0322399999991</v>
      </c>
    </row>
    <row r="10" spans="1:121">
      <c r="A10" t="s">
        <v>52</v>
      </c>
      <c r="B10">
        <v>0</v>
      </c>
      <c r="C10">
        <v>0</v>
      </c>
      <c r="D10">
        <v>36.75</v>
      </c>
      <c r="E10">
        <v>0</v>
      </c>
      <c r="F10">
        <v>38.01</v>
      </c>
      <c r="G10">
        <v>21.72</v>
      </c>
      <c r="H10">
        <v>0</v>
      </c>
      <c r="I10">
        <v>31.783999999999999</v>
      </c>
      <c r="J10">
        <v>32.880000000000003</v>
      </c>
      <c r="K10">
        <v>454.91876100000002</v>
      </c>
      <c r="L10">
        <v>462</v>
      </c>
      <c r="M10">
        <v>92</v>
      </c>
      <c r="N10">
        <v>58.59</v>
      </c>
      <c r="O10">
        <v>123.66562500000001</v>
      </c>
      <c r="P10">
        <v>99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347.625</v>
      </c>
      <c r="V10">
        <v>13.9</v>
      </c>
      <c r="W10">
        <v>43.704000000000001</v>
      </c>
      <c r="X10">
        <v>98.34375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41.438400000000001</v>
      </c>
      <c r="AH10">
        <v>21.780999999999999</v>
      </c>
      <c r="AI10">
        <v>0</v>
      </c>
      <c r="AJ10">
        <v>0</v>
      </c>
      <c r="AK10">
        <v>26.2683</v>
      </c>
      <c r="AL10">
        <v>25.564</v>
      </c>
      <c r="AM10">
        <v>10.557359999999999</v>
      </c>
      <c r="AN10">
        <v>0.78432999999999997</v>
      </c>
      <c r="AO10">
        <v>7.35</v>
      </c>
      <c r="AP10">
        <v>7.0454999999999997</v>
      </c>
      <c r="AQ10">
        <v>0</v>
      </c>
      <c r="AR10">
        <v>13.247999999999999</v>
      </c>
      <c r="AS10">
        <v>10.089</v>
      </c>
      <c r="AT10">
        <v>20.001799999999999</v>
      </c>
      <c r="AU10">
        <v>0</v>
      </c>
      <c r="AV10">
        <v>0</v>
      </c>
      <c r="AW10">
        <v>5.43</v>
      </c>
      <c r="AX10">
        <v>14.795999999999999</v>
      </c>
      <c r="AY10">
        <v>0</v>
      </c>
      <c r="AZ10">
        <v>0</v>
      </c>
      <c r="BA10">
        <v>0</v>
      </c>
      <c r="BB10">
        <v>0</v>
      </c>
      <c r="BC10">
        <v>140.02000000000001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2420.4917399999995</v>
      </c>
    </row>
    <row r="11" spans="1:121">
      <c r="A11" t="s">
        <v>53</v>
      </c>
      <c r="B11">
        <v>0</v>
      </c>
      <c r="C11">
        <v>0</v>
      </c>
      <c r="D11">
        <v>37.799999999999997</v>
      </c>
      <c r="E11">
        <v>0</v>
      </c>
      <c r="F11">
        <v>38.01</v>
      </c>
      <c r="G11">
        <v>21.72</v>
      </c>
      <c r="H11">
        <v>0</v>
      </c>
      <c r="I11">
        <v>31.783999999999999</v>
      </c>
      <c r="J11">
        <v>32.880000000000003</v>
      </c>
      <c r="K11">
        <v>341.56456300000002</v>
      </c>
      <c r="L11">
        <v>462</v>
      </c>
      <c r="M11">
        <v>92</v>
      </c>
      <c r="N11">
        <v>58.59</v>
      </c>
      <c r="O11">
        <v>123.66562500000001</v>
      </c>
      <c r="P11">
        <v>99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347.625</v>
      </c>
      <c r="V11">
        <v>13.9</v>
      </c>
      <c r="W11">
        <v>43.704000000000001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41.438400000000001</v>
      </c>
      <c r="AH11">
        <v>21.780999999999999</v>
      </c>
      <c r="AI11">
        <v>0</v>
      </c>
      <c r="AJ11">
        <v>0</v>
      </c>
      <c r="AK11">
        <v>26.2683</v>
      </c>
      <c r="AL11">
        <v>40.088999999999999</v>
      </c>
      <c r="AM11">
        <v>10.557359999999999</v>
      </c>
      <c r="AN11">
        <v>0.78432999999999997</v>
      </c>
      <c r="AO11">
        <v>7.35</v>
      </c>
      <c r="AP11">
        <v>12.169499999999999</v>
      </c>
      <c r="AQ11">
        <v>0</v>
      </c>
      <c r="AR11">
        <v>13.247999999999999</v>
      </c>
      <c r="AS11">
        <v>10.089</v>
      </c>
      <c r="AT11">
        <v>20.001799999999999</v>
      </c>
      <c r="AU11">
        <v>0</v>
      </c>
      <c r="AV11">
        <v>0</v>
      </c>
      <c r="AW11">
        <v>5.43</v>
      </c>
      <c r="AX11">
        <v>14.795999999999999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2328.436541999999</v>
      </c>
    </row>
    <row r="12" spans="1:121">
      <c r="A12" t="s">
        <v>54</v>
      </c>
      <c r="B12">
        <v>0</v>
      </c>
      <c r="C12">
        <v>0</v>
      </c>
      <c r="D12">
        <v>37.799999999999997</v>
      </c>
      <c r="E12">
        <v>0</v>
      </c>
      <c r="F12">
        <v>38.01</v>
      </c>
      <c r="G12">
        <v>21.72</v>
      </c>
      <c r="H12">
        <v>0</v>
      </c>
      <c r="I12">
        <v>31.783999999999999</v>
      </c>
      <c r="J12">
        <v>32.880000000000003</v>
      </c>
      <c r="K12">
        <v>341.56456300000002</v>
      </c>
      <c r="L12">
        <v>462</v>
      </c>
      <c r="M12">
        <v>92</v>
      </c>
      <c r="N12">
        <v>58.59</v>
      </c>
      <c r="O12">
        <v>123.66562500000001</v>
      </c>
      <c r="P12">
        <v>99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347.625</v>
      </c>
      <c r="V12">
        <v>13.9</v>
      </c>
      <c r="W12">
        <v>43.704000000000001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41.438400000000001</v>
      </c>
      <c r="AH12">
        <v>21.780999999999999</v>
      </c>
      <c r="AI12">
        <v>0</v>
      </c>
      <c r="AJ12">
        <v>0</v>
      </c>
      <c r="AK12">
        <v>26.2683</v>
      </c>
      <c r="AL12">
        <v>69.72</v>
      </c>
      <c r="AM12">
        <v>10.557359999999999</v>
      </c>
      <c r="AN12">
        <v>0.78432999999999997</v>
      </c>
      <c r="AO12">
        <v>7.35</v>
      </c>
      <c r="AP12">
        <v>12.169499999999999</v>
      </c>
      <c r="AQ12">
        <v>0</v>
      </c>
      <c r="AR12">
        <v>13.247999999999999</v>
      </c>
      <c r="AS12">
        <v>10.089</v>
      </c>
      <c r="AT12">
        <v>20.001799999999999</v>
      </c>
      <c r="AU12">
        <v>0</v>
      </c>
      <c r="AV12">
        <v>0</v>
      </c>
      <c r="AW12">
        <v>5.43</v>
      </c>
      <c r="AX12">
        <v>14.795999999999999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2358.0675419999989</v>
      </c>
    </row>
    <row r="13" spans="1:121">
      <c r="A13" t="s">
        <v>55</v>
      </c>
      <c r="B13">
        <v>0</v>
      </c>
      <c r="C13">
        <v>0</v>
      </c>
      <c r="D13">
        <v>37.799999999999997</v>
      </c>
      <c r="E13">
        <v>0</v>
      </c>
      <c r="F13">
        <v>38.01</v>
      </c>
      <c r="G13">
        <v>21.72</v>
      </c>
      <c r="H13">
        <v>0</v>
      </c>
      <c r="I13">
        <v>31.783999999999999</v>
      </c>
      <c r="J13">
        <v>32.880000000000003</v>
      </c>
      <c r="K13">
        <v>341.56456300000002</v>
      </c>
      <c r="L13">
        <v>462</v>
      </c>
      <c r="M13">
        <v>92</v>
      </c>
      <c r="N13">
        <v>58.59</v>
      </c>
      <c r="O13">
        <v>123.66562500000001</v>
      </c>
      <c r="P13">
        <v>99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347.625</v>
      </c>
      <c r="V13">
        <v>13.9</v>
      </c>
      <c r="W13">
        <v>43.704000000000001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41.438400000000001</v>
      </c>
      <c r="AH13">
        <v>21.780999999999999</v>
      </c>
      <c r="AI13">
        <v>0</v>
      </c>
      <c r="AJ13">
        <v>0</v>
      </c>
      <c r="AK13">
        <v>26.2683</v>
      </c>
      <c r="AL13">
        <v>69.72</v>
      </c>
      <c r="AM13">
        <v>10.557359999999999</v>
      </c>
      <c r="AN13">
        <v>0.78432999999999997</v>
      </c>
      <c r="AO13">
        <v>7.35</v>
      </c>
      <c r="AP13">
        <v>8.7108000000000008</v>
      </c>
      <c r="AQ13">
        <v>0</v>
      </c>
      <c r="AR13">
        <v>13.247999999999999</v>
      </c>
      <c r="AS13">
        <v>10.089</v>
      </c>
      <c r="AT13">
        <v>20.001799999999999</v>
      </c>
      <c r="AU13">
        <v>0</v>
      </c>
      <c r="AV13">
        <v>0</v>
      </c>
      <c r="AW13">
        <v>5.43</v>
      </c>
      <c r="AX13">
        <v>14.795999999999999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2354.6088419999987</v>
      </c>
    </row>
    <row r="14" spans="1:121">
      <c r="A14" t="s">
        <v>56</v>
      </c>
      <c r="B14">
        <v>0</v>
      </c>
      <c r="C14">
        <v>0</v>
      </c>
      <c r="D14">
        <v>37.799999999999997</v>
      </c>
      <c r="E14">
        <v>0</v>
      </c>
      <c r="F14">
        <v>38.01</v>
      </c>
      <c r="G14">
        <v>21.72</v>
      </c>
      <c r="H14">
        <v>0</v>
      </c>
      <c r="I14">
        <v>31.783999999999999</v>
      </c>
      <c r="J14">
        <v>32.880000000000003</v>
      </c>
      <c r="K14">
        <v>341.56456300000002</v>
      </c>
      <c r="L14">
        <v>462</v>
      </c>
      <c r="M14">
        <v>92</v>
      </c>
      <c r="N14">
        <v>58.59</v>
      </c>
      <c r="O14">
        <v>123.66562500000001</v>
      </c>
      <c r="P14">
        <v>99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347.625</v>
      </c>
      <c r="V14">
        <v>13.9</v>
      </c>
      <c r="W14">
        <v>43.704000000000001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41.438400000000001</v>
      </c>
      <c r="AH14">
        <v>21.780999999999999</v>
      </c>
      <c r="AI14">
        <v>0</v>
      </c>
      <c r="AJ14">
        <v>0</v>
      </c>
      <c r="AK14">
        <v>26.2683</v>
      </c>
      <c r="AL14">
        <v>69.72</v>
      </c>
      <c r="AM14">
        <v>10.557359999999999</v>
      </c>
      <c r="AN14">
        <v>0.78432999999999997</v>
      </c>
      <c r="AO14">
        <v>7.35</v>
      </c>
      <c r="AP14">
        <v>8.7108000000000008</v>
      </c>
      <c r="AQ14">
        <v>0</v>
      </c>
      <c r="AR14">
        <v>13.247999999999999</v>
      </c>
      <c r="AS14">
        <v>10.089</v>
      </c>
      <c r="AT14">
        <v>20.001799999999999</v>
      </c>
      <c r="AU14">
        <v>0</v>
      </c>
      <c r="AV14">
        <v>0</v>
      </c>
      <c r="AW14">
        <v>5.43</v>
      </c>
      <c r="AX14">
        <v>14.795999999999999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2354.6088419999987</v>
      </c>
    </row>
    <row r="15" spans="1:121">
      <c r="A15" t="s">
        <v>57</v>
      </c>
      <c r="B15">
        <v>0</v>
      </c>
      <c r="C15">
        <v>0</v>
      </c>
      <c r="D15">
        <v>37.799999999999997</v>
      </c>
      <c r="E15">
        <v>0</v>
      </c>
      <c r="F15">
        <v>38.01</v>
      </c>
      <c r="G15">
        <v>21.72</v>
      </c>
      <c r="H15">
        <v>0</v>
      </c>
      <c r="I15">
        <v>31.783999999999999</v>
      </c>
      <c r="J15">
        <v>32.880000000000003</v>
      </c>
      <c r="K15">
        <v>341.56456300000002</v>
      </c>
      <c r="L15">
        <v>462</v>
      </c>
      <c r="M15">
        <v>92</v>
      </c>
      <c r="N15">
        <v>58.59</v>
      </c>
      <c r="O15">
        <v>123.66562500000001</v>
      </c>
      <c r="P15">
        <v>99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347.625</v>
      </c>
      <c r="V15">
        <v>13.9</v>
      </c>
      <c r="W15">
        <v>43.704000000000001</v>
      </c>
      <c r="X15">
        <v>98.34375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41.438400000000001</v>
      </c>
      <c r="AH15">
        <v>21.780999999999999</v>
      </c>
      <c r="AI15">
        <v>0</v>
      </c>
      <c r="AJ15">
        <v>0</v>
      </c>
      <c r="AK15">
        <v>26.2683</v>
      </c>
      <c r="AL15">
        <v>69.72</v>
      </c>
      <c r="AM15">
        <v>10.557359999999999</v>
      </c>
      <c r="AN15">
        <v>0.78432999999999997</v>
      </c>
      <c r="AO15">
        <v>7.35</v>
      </c>
      <c r="AP15">
        <v>7.0454999999999997</v>
      </c>
      <c r="AQ15">
        <v>0</v>
      </c>
      <c r="AR15">
        <v>13.247999999999999</v>
      </c>
      <c r="AS15">
        <v>10.089</v>
      </c>
      <c r="AT15">
        <v>20.001799999999999</v>
      </c>
      <c r="AU15">
        <v>0</v>
      </c>
      <c r="AV15">
        <v>0</v>
      </c>
      <c r="AW15">
        <v>5.43</v>
      </c>
      <c r="AX15">
        <v>14.795999999999999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2352.9435419999991</v>
      </c>
    </row>
    <row r="16" spans="1:121">
      <c r="A16" t="s">
        <v>58</v>
      </c>
      <c r="B16">
        <v>0</v>
      </c>
      <c r="C16">
        <v>0</v>
      </c>
      <c r="D16">
        <v>37.799999999999997</v>
      </c>
      <c r="E16">
        <v>0</v>
      </c>
      <c r="F16">
        <v>38.01</v>
      </c>
      <c r="G16">
        <v>21.72</v>
      </c>
      <c r="H16">
        <v>0</v>
      </c>
      <c r="I16">
        <v>31.783999999999999</v>
      </c>
      <c r="J16">
        <v>32.880000000000003</v>
      </c>
      <c r="K16">
        <v>341.56456300000002</v>
      </c>
      <c r="L16">
        <v>462</v>
      </c>
      <c r="M16">
        <v>92</v>
      </c>
      <c r="N16">
        <v>58.59</v>
      </c>
      <c r="O16">
        <v>123.66562500000001</v>
      </c>
      <c r="P16">
        <v>99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347.625</v>
      </c>
      <c r="V16">
        <v>13.9</v>
      </c>
      <c r="W16">
        <v>43.704000000000001</v>
      </c>
      <c r="X16">
        <v>98.34375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41.438400000000001</v>
      </c>
      <c r="AH16">
        <v>21.780999999999999</v>
      </c>
      <c r="AI16">
        <v>0</v>
      </c>
      <c r="AJ16">
        <v>0</v>
      </c>
      <c r="AK16">
        <v>26.2683</v>
      </c>
      <c r="AL16">
        <v>40.088999999999999</v>
      </c>
      <c r="AM16">
        <v>10.557359999999999</v>
      </c>
      <c r="AN16">
        <v>0.78432999999999997</v>
      </c>
      <c r="AO16">
        <v>7.35</v>
      </c>
      <c r="AP16">
        <v>7.0454999999999997</v>
      </c>
      <c r="AQ16">
        <v>0</v>
      </c>
      <c r="AR16">
        <v>13.247999999999999</v>
      </c>
      <c r="AS16">
        <v>10.089</v>
      </c>
      <c r="AT16">
        <v>20.001799999999999</v>
      </c>
      <c r="AU16">
        <v>0</v>
      </c>
      <c r="AV16">
        <v>0</v>
      </c>
      <c r="AW16">
        <v>5.43</v>
      </c>
      <c r="AX16">
        <v>14.795999999999999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2323.3125419999992</v>
      </c>
    </row>
    <row r="17" spans="1:117">
      <c r="A17" t="s">
        <v>59</v>
      </c>
      <c r="B17">
        <v>0</v>
      </c>
      <c r="C17">
        <v>0</v>
      </c>
      <c r="D17">
        <v>37.799999999999997</v>
      </c>
      <c r="E17">
        <v>0</v>
      </c>
      <c r="F17">
        <v>38.01</v>
      </c>
      <c r="G17">
        <v>21.72</v>
      </c>
      <c r="H17">
        <v>0</v>
      </c>
      <c r="I17">
        <v>31.783999999999999</v>
      </c>
      <c r="J17">
        <v>32.880000000000003</v>
      </c>
      <c r="K17">
        <v>341.56456300000002</v>
      </c>
      <c r="L17">
        <v>462</v>
      </c>
      <c r="M17">
        <v>92</v>
      </c>
      <c r="N17">
        <v>58.59</v>
      </c>
      <c r="O17">
        <v>123.66562500000001</v>
      </c>
      <c r="P17">
        <v>99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347.625</v>
      </c>
      <c r="V17">
        <v>13.9</v>
      </c>
      <c r="W17">
        <v>43.704000000000001</v>
      </c>
      <c r="X17">
        <v>98.34375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41.438400000000001</v>
      </c>
      <c r="AH17">
        <v>21.780999999999999</v>
      </c>
      <c r="AI17">
        <v>0</v>
      </c>
      <c r="AJ17">
        <v>0</v>
      </c>
      <c r="AK17">
        <v>26.2683</v>
      </c>
      <c r="AL17">
        <v>25.564</v>
      </c>
      <c r="AM17">
        <v>10.557359999999999</v>
      </c>
      <c r="AN17">
        <v>0.78432999999999997</v>
      </c>
      <c r="AO17">
        <v>7.35</v>
      </c>
      <c r="AP17">
        <v>7.0454999999999997</v>
      </c>
      <c r="AQ17">
        <v>0</v>
      </c>
      <c r="AR17">
        <v>37.536000000000001</v>
      </c>
      <c r="AS17">
        <v>10.089</v>
      </c>
      <c r="AT17">
        <v>20.001799999999999</v>
      </c>
      <c r="AU17">
        <v>0</v>
      </c>
      <c r="AV17">
        <v>0</v>
      </c>
      <c r="AW17">
        <v>5.43</v>
      </c>
      <c r="AX17">
        <v>14.795999999999999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2333.0755419999991</v>
      </c>
    </row>
    <row r="18" spans="1:117">
      <c r="A18" t="s">
        <v>60</v>
      </c>
      <c r="B18">
        <v>0</v>
      </c>
      <c r="C18">
        <v>0</v>
      </c>
      <c r="D18">
        <v>37.799999999999997</v>
      </c>
      <c r="E18">
        <v>0</v>
      </c>
      <c r="F18">
        <v>38.01</v>
      </c>
      <c r="G18">
        <v>21.72</v>
      </c>
      <c r="H18">
        <v>0</v>
      </c>
      <c r="I18">
        <v>31.783999999999999</v>
      </c>
      <c r="J18">
        <v>32.880000000000003</v>
      </c>
      <c r="K18">
        <v>341.56456300000002</v>
      </c>
      <c r="L18">
        <v>462</v>
      </c>
      <c r="M18">
        <v>92</v>
      </c>
      <c r="N18">
        <v>58.59</v>
      </c>
      <c r="O18">
        <v>123.66562500000001</v>
      </c>
      <c r="P18">
        <v>99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347.625</v>
      </c>
      <c r="V18">
        <v>13.9</v>
      </c>
      <c r="W18">
        <v>43.704000000000001</v>
      </c>
      <c r="X18">
        <v>98.34375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41.438400000000001</v>
      </c>
      <c r="AH18">
        <v>21.780999999999999</v>
      </c>
      <c r="AI18">
        <v>0</v>
      </c>
      <c r="AJ18">
        <v>0</v>
      </c>
      <c r="AK18">
        <v>26.2683</v>
      </c>
      <c r="AL18">
        <v>25.564</v>
      </c>
      <c r="AM18">
        <v>10.557359999999999</v>
      </c>
      <c r="AN18">
        <v>0.78432999999999997</v>
      </c>
      <c r="AO18">
        <v>7.35</v>
      </c>
      <c r="AP18">
        <v>7.0454999999999997</v>
      </c>
      <c r="AQ18">
        <v>0</v>
      </c>
      <c r="AR18">
        <v>37.536000000000001</v>
      </c>
      <c r="AS18">
        <v>10.089</v>
      </c>
      <c r="AT18">
        <v>20.001799999999999</v>
      </c>
      <c r="AU18">
        <v>0</v>
      </c>
      <c r="AV18">
        <v>0</v>
      </c>
      <c r="AW18">
        <v>5.43</v>
      </c>
      <c r="AX18">
        <v>14.795999999999999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2333.0755419999991</v>
      </c>
    </row>
    <row r="19" spans="1:117">
      <c r="A19" t="s">
        <v>61</v>
      </c>
      <c r="B19">
        <v>0</v>
      </c>
      <c r="C19">
        <v>0</v>
      </c>
      <c r="D19">
        <v>37.799999999999997</v>
      </c>
      <c r="E19">
        <v>0</v>
      </c>
      <c r="F19">
        <v>38.01</v>
      </c>
      <c r="G19">
        <v>21.72</v>
      </c>
      <c r="H19">
        <v>0</v>
      </c>
      <c r="I19">
        <v>31.783999999999999</v>
      </c>
      <c r="J19">
        <v>32.880000000000003</v>
      </c>
      <c r="K19">
        <v>341.56456300000002</v>
      </c>
      <c r="L19">
        <v>462</v>
      </c>
      <c r="M19">
        <v>92</v>
      </c>
      <c r="N19">
        <v>58.59</v>
      </c>
      <c r="O19">
        <v>123.66562500000001</v>
      </c>
      <c r="P19">
        <v>99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347.625</v>
      </c>
      <c r="V19">
        <v>13.9</v>
      </c>
      <c r="W19">
        <v>43.704000000000001</v>
      </c>
      <c r="X19">
        <v>98.34375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41.438400000000001</v>
      </c>
      <c r="AH19">
        <v>21.780999999999999</v>
      </c>
      <c r="AI19">
        <v>0</v>
      </c>
      <c r="AJ19">
        <v>0</v>
      </c>
      <c r="AK19">
        <v>26.2683</v>
      </c>
      <c r="AL19">
        <v>25.564</v>
      </c>
      <c r="AM19">
        <v>10.557359999999999</v>
      </c>
      <c r="AN19">
        <v>0.78432999999999997</v>
      </c>
      <c r="AO19">
        <v>7.35</v>
      </c>
      <c r="AP19">
        <v>7.0454999999999997</v>
      </c>
      <c r="AQ19">
        <v>0</v>
      </c>
      <c r="AR19">
        <v>13.247999999999999</v>
      </c>
      <c r="AS19">
        <v>10.089</v>
      </c>
      <c r="AT19">
        <v>20.001799999999999</v>
      </c>
      <c r="AU19">
        <v>0</v>
      </c>
      <c r="AV19">
        <v>0</v>
      </c>
      <c r="AW19">
        <v>5.43</v>
      </c>
      <c r="AX19">
        <v>14.795999999999999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2308.7875419999991</v>
      </c>
    </row>
    <row r="20" spans="1:117">
      <c r="A20" t="s">
        <v>62</v>
      </c>
      <c r="B20">
        <v>0</v>
      </c>
      <c r="C20">
        <v>0</v>
      </c>
      <c r="D20">
        <v>37.799999999999997</v>
      </c>
      <c r="E20">
        <v>0</v>
      </c>
      <c r="F20">
        <v>38.01</v>
      </c>
      <c r="G20">
        <v>21.72</v>
      </c>
      <c r="H20">
        <v>0</v>
      </c>
      <c r="I20">
        <v>31.783999999999999</v>
      </c>
      <c r="J20">
        <v>32.880000000000003</v>
      </c>
      <c r="K20">
        <v>341.56456300000002</v>
      </c>
      <c r="L20">
        <v>462</v>
      </c>
      <c r="M20">
        <v>92</v>
      </c>
      <c r="N20">
        <v>58.59</v>
      </c>
      <c r="O20">
        <v>123.66562500000001</v>
      </c>
      <c r="P20">
        <v>99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347.625</v>
      </c>
      <c r="V20">
        <v>13.9</v>
      </c>
      <c r="W20">
        <v>43.704000000000001</v>
      </c>
      <c r="X20">
        <v>98.34375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41.438400000000001</v>
      </c>
      <c r="AH20">
        <v>21.780999999999999</v>
      </c>
      <c r="AI20">
        <v>0</v>
      </c>
      <c r="AJ20">
        <v>0</v>
      </c>
      <c r="AK20">
        <v>26.2683</v>
      </c>
      <c r="AL20">
        <v>25.564</v>
      </c>
      <c r="AM20">
        <v>10.557359999999999</v>
      </c>
      <c r="AN20">
        <v>0.78432999999999997</v>
      </c>
      <c r="AO20">
        <v>7.35</v>
      </c>
      <c r="AP20">
        <v>7.0454999999999997</v>
      </c>
      <c r="AQ20">
        <v>0</v>
      </c>
      <c r="AR20">
        <v>13.247999999999999</v>
      </c>
      <c r="AS20">
        <v>10.089</v>
      </c>
      <c r="AT20">
        <v>20.001799999999999</v>
      </c>
      <c r="AU20">
        <v>0</v>
      </c>
      <c r="AV20">
        <v>0</v>
      </c>
      <c r="AW20">
        <v>5.43</v>
      </c>
      <c r="AX20">
        <v>14.795999999999999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2308.7875419999991</v>
      </c>
    </row>
    <row r="21" spans="1:117">
      <c r="A21" t="s">
        <v>63</v>
      </c>
      <c r="B21">
        <v>0</v>
      </c>
      <c r="C21">
        <v>0</v>
      </c>
      <c r="D21">
        <v>37.799999999999997</v>
      </c>
      <c r="E21">
        <v>0</v>
      </c>
      <c r="F21">
        <v>38.01</v>
      </c>
      <c r="G21">
        <v>21.72</v>
      </c>
      <c r="H21">
        <v>0</v>
      </c>
      <c r="I21">
        <v>31.783999999999999</v>
      </c>
      <c r="J21">
        <v>32.880000000000003</v>
      </c>
      <c r="K21">
        <v>341.56456300000002</v>
      </c>
      <c r="L21">
        <v>462</v>
      </c>
      <c r="M21">
        <v>92</v>
      </c>
      <c r="N21">
        <v>58.59</v>
      </c>
      <c r="O21">
        <v>123.66562500000001</v>
      </c>
      <c r="P21">
        <v>99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347.625</v>
      </c>
      <c r="V21">
        <v>13.9</v>
      </c>
      <c r="W21">
        <v>43.704000000000001</v>
      </c>
      <c r="X21">
        <v>98.34375</v>
      </c>
      <c r="Y21">
        <v>0</v>
      </c>
      <c r="Z21">
        <v>6.5208000000000004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41.438400000000001</v>
      </c>
      <c r="AH21">
        <v>21.780999999999999</v>
      </c>
      <c r="AI21">
        <v>0</v>
      </c>
      <c r="AJ21">
        <v>0</v>
      </c>
      <c r="AK21">
        <v>26.2683</v>
      </c>
      <c r="AL21">
        <v>25.564</v>
      </c>
      <c r="AM21">
        <v>10.557359999999999</v>
      </c>
      <c r="AN21">
        <v>0.78432999999999997</v>
      </c>
      <c r="AO21">
        <v>7.35</v>
      </c>
      <c r="AP21">
        <v>7.0454999999999997</v>
      </c>
      <c r="AQ21">
        <v>0</v>
      </c>
      <c r="AR21">
        <v>17.664000000000001</v>
      </c>
      <c r="AS21">
        <v>10.089</v>
      </c>
      <c r="AT21">
        <v>20.001799999999999</v>
      </c>
      <c r="AU21">
        <v>0</v>
      </c>
      <c r="AV21">
        <v>0</v>
      </c>
      <c r="AW21">
        <v>5.43</v>
      </c>
      <c r="AX21">
        <v>14.795999999999999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2313.2035419999993</v>
      </c>
    </row>
    <row r="22" spans="1:117">
      <c r="A22" t="s">
        <v>64</v>
      </c>
      <c r="B22">
        <v>0</v>
      </c>
      <c r="C22">
        <v>0</v>
      </c>
      <c r="D22">
        <v>37.799999999999997</v>
      </c>
      <c r="E22">
        <v>0</v>
      </c>
      <c r="F22">
        <v>38.01</v>
      </c>
      <c r="G22">
        <v>21.72</v>
      </c>
      <c r="H22">
        <v>0</v>
      </c>
      <c r="I22">
        <v>31.783999999999999</v>
      </c>
      <c r="J22">
        <v>32.880000000000003</v>
      </c>
      <c r="K22">
        <v>341.56456300000002</v>
      </c>
      <c r="L22">
        <v>462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347.625</v>
      </c>
      <c r="V22">
        <v>13.9</v>
      </c>
      <c r="W22">
        <v>43.704000000000001</v>
      </c>
      <c r="X22">
        <v>98.34375</v>
      </c>
      <c r="Y22">
        <v>0</v>
      </c>
      <c r="Z22">
        <v>6.5208000000000004</v>
      </c>
      <c r="AA22">
        <v>0</v>
      </c>
      <c r="AB22">
        <v>0</v>
      </c>
      <c r="AC22">
        <v>0</v>
      </c>
      <c r="AD22">
        <v>1.321</v>
      </c>
      <c r="AE22">
        <v>32.957704</v>
      </c>
      <c r="AF22">
        <v>8.8740000000000006</v>
      </c>
      <c r="AG22">
        <v>41.438400000000001</v>
      </c>
      <c r="AH22">
        <v>21.780999999999999</v>
      </c>
      <c r="AI22">
        <v>0</v>
      </c>
      <c r="AJ22">
        <v>0</v>
      </c>
      <c r="AK22">
        <v>26.2683</v>
      </c>
      <c r="AL22">
        <v>25.564</v>
      </c>
      <c r="AM22">
        <v>10.557359999999999</v>
      </c>
      <c r="AN22">
        <v>0.78432999999999997</v>
      </c>
      <c r="AO22">
        <v>7.35</v>
      </c>
      <c r="AP22">
        <v>7.0454999999999997</v>
      </c>
      <c r="AQ22">
        <v>0</v>
      </c>
      <c r="AR22">
        <v>17.664000000000001</v>
      </c>
      <c r="AS22">
        <v>10.089</v>
      </c>
      <c r="AT22">
        <v>20.001799999999999</v>
      </c>
      <c r="AU22">
        <v>0</v>
      </c>
      <c r="AV22">
        <v>0</v>
      </c>
      <c r="AW22">
        <v>5.43</v>
      </c>
      <c r="AX22">
        <v>14.795999999999999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2317.7035419999993</v>
      </c>
    </row>
    <row r="23" spans="1:117">
      <c r="A23" t="s">
        <v>65</v>
      </c>
      <c r="B23">
        <v>0</v>
      </c>
      <c r="C23">
        <v>0</v>
      </c>
      <c r="D23">
        <v>37.799999999999997</v>
      </c>
      <c r="E23">
        <v>0</v>
      </c>
      <c r="F23">
        <v>38.01</v>
      </c>
      <c r="G23">
        <v>21.72</v>
      </c>
      <c r="H23">
        <v>0</v>
      </c>
      <c r="I23">
        <v>31.783999999999999</v>
      </c>
      <c r="J23">
        <v>32.880000000000003</v>
      </c>
      <c r="K23">
        <v>341.56456300000002</v>
      </c>
      <c r="L23">
        <v>462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347.625</v>
      </c>
      <c r="V23">
        <v>13.9</v>
      </c>
      <c r="W23">
        <v>43.704000000000001</v>
      </c>
      <c r="X23">
        <v>98.34375</v>
      </c>
      <c r="Y23">
        <v>0</v>
      </c>
      <c r="Z23">
        <v>6.5208000000000004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41.438400000000001</v>
      </c>
      <c r="AH23">
        <v>21.780999999999999</v>
      </c>
      <c r="AI23">
        <v>0</v>
      </c>
      <c r="AJ23">
        <v>0</v>
      </c>
      <c r="AK23">
        <v>26.2683</v>
      </c>
      <c r="AL23">
        <v>25.564</v>
      </c>
      <c r="AM23">
        <v>10.557359999999999</v>
      </c>
      <c r="AN23">
        <v>0.78432999999999997</v>
      </c>
      <c r="AO23">
        <v>7.35</v>
      </c>
      <c r="AP23">
        <v>7.0454999999999997</v>
      </c>
      <c r="AQ23">
        <v>0</v>
      </c>
      <c r="AR23">
        <v>17.664000000000001</v>
      </c>
      <c r="AS23">
        <v>12.1068</v>
      </c>
      <c r="AT23">
        <v>20.001799999999999</v>
      </c>
      <c r="AU23">
        <v>0</v>
      </c>
      <c r="AV23">
        <v>0</v>
      </c>
      <c r="AW23">
        <v>5.43</v>
      </c>
      <c r="AX23">
        <v>14.795999999999999</v>
      </c>
      <c r="AY23">
        <v>0</v>
      </c>
      <c r="AZ23">
        <v>0</v>
      </c>
      <c r="BA23">
        <v>0</v>
      </c>
      <c r="BB23">
        <v>0</v>
      </c>
      <c r="BC23">
        <v>140.02000000000001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2332.1847419999995</v>
      </c>
    </row>
    <row r="24" spans="1:117">
      <c r="A24" t="s">
        <v>66</v>
      </c>
      <c r="B24">
        <v>0</v>
      </c>
      <c r="C24">
        <v>0</v>
      </c>
      <c r="D24">
        <v>37.799999999999997</v>
      </c>
      <c r="E24">
        <v>0</v>
      </c>
      <c r="F24">
        <v>38.01</v>
      </c>
      <c r="G24">
        <v>21.72</v>
      </c>
      <c r="H24">
        <v>0</v>
      </c>
      <c r="I24">
        <v>31.783999999999999</v>
      </c>
      <c r="J24">
        <v>32.880000000000003</v>
      </c>
      <c r="K24">
        <v>341.56456300000002</v>
      </c>
      <c r="L24">
        <v>462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347.625</v>
      </c>
      <c r="V24">
        <v>13.9</v>
      </c>
      <c r="W24">
        <v>43.704000000000001</v>
      </c>
      <c r="X24">
        <v>98.34375</v>
      </c>
      <c r="Y24">
        <v>0</v>
      </c>
      <c r="Z24">
        <v>6.5208000000000004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41.438400000000001</v>
      </c>
      <c r="AH24">
        <v>42.615000000000002</v>
      </c>
      <c r="AI24">
        <v>0</v>
      </c>
      <c r="AJ24">
        <v>0</v>
      </c>
      <c r="AK24">
        <v>26.2683</v>
      </c>
      <c r="AL24">
        <v>25.564</v>
      </c>
      <c r="AM24">
        <v>15.804048</v>
      </c>
      <c r="AN24">
        <v>0.78432999999999997</v>
      </c>
      <c r="AO24">
        <v>7.35</v>
      </c>
      <c r="AP24">
        <v>7.0454999999999997</v>
      </c>
      <c r="AQ24">
        <v>15.561</v>
      </c>
      <c r="AR24">
        <v>17.664000000000001</v>
      </c>
      <c r="AS24">
        <v>12.1068</v>
      </c>
      <c r="AT24">
        <v>20.001799999999999</v>
      </c>
      <c r="AU24">
        <v>0</v>
      </c>
      <c r="AV24">
        <v>0</v>
      </c>
      <c r="AW24">
        <v>5.43</v>
      </c>
      <c r="AX24">
        <v>14.795999999999999</v>
      </c>
      <c r="AY24">
        <v>0</v>
      </c>
      <c r="AZ24">
        <v>0</v>
      </c>
      <c r="BA24">
        <v>0</v>
      </c>
      <c r="BB24">
        <v>0</v>
      </c>
      <c r="BC24">
        <v>140.02000000000001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2373.8264299999996</v>
      </c>
    </row>
    <row r="25" spans="1:117">
      <c r="A25" t="s">
        <v>67</v>
      </c>
      <c r="B25">
        <v>0</v>
      </c>
      <c r="C25">
        <v>0</v>
      </c>
      <c r="D25">
        <v>37.799999999999997</v>
      </c>
      <c r="E25">
        <v>0</v>
      </c>
      <c r="F25">
        <v>38.01</v>
      </c>
      <c r="G25">
        <v>21.72</v>
      </c>
      <c r="H25">
        <v>0</v>
      </c>
      <c r="I25">
        <v>31.783999999999999</v>
      </c>
      <c r="J25">
        <v>32.880000000000003</v>
      </c>
      <c r="K25">
        <v>341.56456300000002</v>
      </c>
      <c r="L25">
        <v>462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347.625</v>
      </c>
      <c r="V25">
        <v>13.9</v>
      </c>
      <c r="W25">
        <v>43.704000000000001</v>
      </c>
      <c r="X25">
        <v>98.34375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41.438400000000001</v>
      </c>
      <c r="AH25">
        <v>73.108400000000003</v>
      </c>
      <c r="AI25">
        <v>3.1825000000000001</v>
      </c>
      <c r="AJ25">
        <v>0</v>
      </c>
      <c r="AK25">
        <v>26.2683</v>
      </c>
      <c r="AL25">
        <v>25.564</v>
      </c>
      <c r="AM25">
        <v>15.804048</v>
      </c>
      <c r="AN25">
        <v>0.78432999999999997</v>
      </c>
      <c r="AO25">
        <v>7.35</v>
      </c>
      <c r="AP25">
        <v>7.0454999999999997</v>
      </c>
      <c r="AQ25">
        <v>31.122</v>
      </c>
      <c r="AR25">
        <v>17.664000000000001</v>
      </c>
      <c r="AS25">
        <v>12.1068</v>
      </c>
      <c r="AT25">
        <v>20.001799999999999</v>
      </c>
      <c r="AU25">
        <v>0</v>
      </c>
      <c r="AV25">
        <v>0</v>
      </c>
      <c r="AW25">
        <v>5.43</v>
      </c>
      <c r="AX25">
        <v>14.795999999999999</v>
      </c>
      <c r="AY25">
        <v>0</v>
      </c>
      <c r="AZ25">
        <v>0</v>
      </c>
      <c r="BA25">
        <v>0</v>
      </c>
      <c r="BB25">
        <v>0</v>
      </c>
      <c r="BC25">
        <v>140.02000000000001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2434.1264299999993</v>
      </c>
    </row>
    <row r="26" spans="1:117">
      <c r="A26" t="s">
        <v>68</v>
      </c>
      <c r="B26">
        <v>0</v>
      </c>
      <c r="C26">
        <v>0</v>
      </c>
      <c r="D26">
        <v>37.799999999999997</v>
      </c>
      <c r="E26">
        <v>0</v>
      </c>
      <c r="F26">
        <v>38.01</v>
      </c>
      <c r="G26">
        <v>21.72</v>
      </c>
      <c r="H26">
        <v>0</v>
      </c>
      <c r="I26">
        <v>31.783999999999999</v>
      </c>
      <c r="J26">
        <v>32.880000000000003</v>
      </c>
      <c r="K26">
        <v>341.56456300000002</v>
      </c>
      <c r="L26">
        <v>462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347.625</v>
      </c>
      <c r="V26">
        <v>13.9</v>
      </c>
      <c r="W26">
        <v>43.704000000000001</v>
      </c>
      <c r="X26">
        <v>98.34375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9.1149000000000004</v>
      </c>
      <c r="AE26">
        <v>32.957704</v>
      </c>
      <c r="AF26">
        <v>8.8740000000000006</v>
      </c>
      <c r="AG26">
        <v>41.438400000000001</v>
      </c>
      <c r="AH26">
        <v>89.965000000000003</v>
      </c>
      <c r="AI26">
        <v>6.3650000000000002</v>
      </c>
      <c r="AJ26">
        <v>0</v>
      </c>
      <c r="AK26">
        <v>26.2683</v>
      </c>
      <c r="AL26">
        <v>25.564</v>
      </c>
      <c r="AM26">
        <v>15.804048</v>
      </c>
      <c r="AN26">
        <v>0.78432999999999997</v>
      </c>
      <c r="AO26">
        <v>7.35</v>
      </c>
      <c r="AP26">
        <v>7.0454999999999997</v>
      </c>
      <c r="AQ26">
        <v>46.683</v>
      </c>
      <c r="AR26">
        <v>17.664000000000001</v>
      </c>
      <c r="AS26">
        <v>12.1068</v>
      </c>
      <c r="AT26">
        <v>20.001799999999999</v>
      </c>
      <c r="AU26">
        <v>0</v>
      </c>
      <c r="AV26">
        <v>0</v>
      </c>
      <c r="AW26">
        <v>5.43</v>
      </c>
      <c r="AX26">
        <v>14.795999999999999</v>
      </c>
      <c r="AY26">
        <v>0</v>
      </c>
      <c r="AZ26">
        <v>0</v>
      </c>
      <c r="BA26">
        <v>0</v>
      </c>
      <c r="BB26">
        <v>0</v>
      </c>
      <c r="BC26">
        <v>140.02000000000001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2479.4043699999997</v>
      </c>
    </row>
    <row r="27" spans="1:117">
      <c r="A27" t="s">
        <v>69</v>
      </c>
      <c r="B27">
        <v>0</v>
      </c>
      <c r="C27">
        <v>0</v>
      </c>
      <c r="D27">
        <v>37.799999999999997</v>
      </c>
      <c r="E27">
        <v>0</v>
      </c>
      <c r="F27">
        <v>37.466999999999999</v>
      </c>
      <c r="G27">
        <v>21.72</v>
      </c>
      <c r="H27">
        <v>0</v>
      </c>
      <c r="I27">
        <v>31.783999999999999</v>
      </c>
      <c r="J27">
        <v>32.880000000000003</v>
      </c>
      <c r="K27">
        <v>341.56456300000002</v>
      </c>
      <c r="L27">
        <v>462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347.625</v>
      </c>
      <c r="V27">
        <v>13.9</v>
      </c>
      <c r="W27">
        <v>43.704000000000001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41.438400000000001</v>
      </c>
      <c r="AH27">
        <v>113.64</v>
      </c>
      <c r="AI27">
        <v>32.700823999999997</v>
      </c>
      <c r="AJ27">
        <v>0</v>
      </c>
      <c r="AK27">
        <v>26.2683</v>
      </c>
      <c r="AL27">
        <v>25.564</v>
      </c>
      <c r="AM27">
        <v>15.804048</v>
      </c>
      <c r="AN27">
        <v>0.78432999999999997</v>
      </c>
      <c r="AO27">
        <v>7.35</v>
      </c>
      <c r="AP27">
        <v>7.0454999999999997</v>
      </c>
      <c r="AQ27">
        <v>62.244</v>
      </c>
      <c r="AR27">
        <v>17.664000000000001</v>
      </c>
      <c r="AS27">
        <v>12.1068</v>
      </c>
      <c r="AT27">
        <v>20.001799999999999</v>
      </c>
      <c r="AU27">
        <v>0</v>
      </c>
      <c r="AV27">
        <v>0</v>
      </c>
      <c r="AW27">
        <v>5.43</v>
      </c>
      <c r="AX27">
        <v>14.795999999999999</v>
      </c>
      <c r="AY27">
        <v>0</v>
      </c>
      <c r="AZ27">
        <v>0</v>
      </c>
      <c r="BA27">
        <v>0</v>
      </c>
      <c r="BB27">
        <v>0</v>
      </c>
      <c r="BC27">
        <v>140.02000000000001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2614.4564859999996</v>
      </c>
    </row>
    <row r="28" spans="1:117">
      <c r="A28" t="s">
        <v>70</v>
      </c>
      <c r="B28">
        <v>0</v>
      </c>
      <c r="C28">
        <v>0</v>
      </c>
      <c r="D28">
        <v>37.799999999999997</v>
      </c>
      <c r="E28">
        <v>0</v>
      </c>
      <c r="F28">
        <v>37.466999999999999</v>
      </c>
      <c r="G28">
        <v>21.72</v>
      </c>
      <c r="H28">
        <v>0</v>
      </c>
      <c r="I28">
        <v>31.783999999999999</v>
      </c>
      <c r="J28">
        <v>32.880000000000003</v>
      </c>
      <c r="K28">
        <v>341.56456300000002</v>
      </c>
      <c r="L28">
        <v>462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347.625</v>
      </c>
      <c r="V28">
        <v>13.9</v>
      </c>
      <c r="W28">
        <v>43.704000000000001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26.622</v>
      </c>
      <c r="AG28">
        <v>41.438400000000001</v>
      </c>
      <c r="AH28">
        <v>140.34540000000001</v>
      </c>
      <c r="AI28">
        <v>32.700823999999997</v>
      </c>
      <c r="AJ28">
        <v>0</v>
      </c>
      <c r="AK28">
        <v>26.2683</v>
      </c>
      <c r="AL28">
        <v>25.564</v>
      </c>
      <c r="AM28">
        <v>15.804048</v>
      </c>
      <c r="AN28">
        <v>0.78432999999999997</v>
      </c>
      <c r="AO28">
        <v>7.35</v>
      </c>
      <c r="AP28">
        <v>7.0454999999999997</v>
      </c>
      <c r="AQ28">
        <v>62.244</v>
      </c>
      <c r="AR28">
        <v>17.664000000000001</v>
      </c>
      <c r="AS28">
        <v>12.1068</v>
      </c>
      <c r="AT28">
        <v>20.001799999999999</v>
      </c>
      <c r="AU28">
        <v>0</v>
      </c>
      <c r="AV28">
        <v>0</v>
      </c>
      <c r="AW28">
        <v>5.43</v>
      </c>
      <c r="AX28">
        <v>14.795999999999999</v>
      </c>
      <c r="AY28">
        <v>0</v>
      </c>
      <c r="AZ28">
        <v>0</v>
      </c>
      <c r="BA28">
        <v>0</v>
      </c>
      <c r="BB28">
        <v>0</v>
      </c>
      <c r="BC28">
        <v>140.02000000000001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2730.5057780000002</v>
      </c>
    </row>
    <row r="29" spans="1:117">
      <c r="A29" t="s">
        <v>71</v>
      </c>
      <c r="B29">
        <v>0</v>
      </c>
      <c r="C29">
        <v>0</v>
      </c>
      <c r="D29">
        <v>37.799999999999997</v>
      </c>
      <c r="E29">
        <v>0</v>
      </c>
      <c r="F29">
        <v>37.466999999999999</v>
      </c>
      <c r="G29">
        <v>21.72</v>
      </c>
      <c r="H29">
        <v>0</v>
      </c>
      <c r="I29">
        <v>31.783999999999999</v>
      </c>
      <c r="J29">
        <v>32.880000000000003</v>
      </c>
      <c r="K29">
        <v>341.56456300000002</v>
      </c>
      <c r="L29">
        <v>462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347.625</v>
      </c>
      <c r="V29">
        <v>13.9</v>
      </c>
      <c r="W29">
        <v>43.704000000000001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26.622</v>
      </c>
      <c r="AG29">
        <v>41.438400000000001</v>
      </c>
      <c r="AH29">
        <v>140.34540000000001</v>
      </c>
      <c r="AI29">
        <v>32.700823999999997</v>
      </c>
      <c r="AJ29">
        <v>0</v>
      </c>
      <c r="AK29">
        <v>26.2683</v>
      </c>
      <c r="AL29">
        <v>25.564</v>
      </c>
      <c r="AM29">
        <v>15.804048</v>
      </c>
      <c r="AN29">
        <v>0.78432999999999997</v>
      </c>
      <c r="AO29">
        <v>7.35</v>
      </c>
      <c r="AP29">
        <v>7.0454999999999997</v>
      </c>
      <c r="AQ29">
        <v>62.244</v>
      </c>
      <c r="AR29">
        <v>37.536000000000001</v>
      </c>
      <c r="AS29">
        <v>12.1068</v>
      </c>
      <c r="AT29">
        <v>20.001799999999999</v>
      </c>
      <c r="AU29">
        <v>0</v>
      </c>
      <c r="AV29">
        <v>0</v>
      </c>
      <c r="AW29">
        <v>5.43</v>
      </c>
      <c r="AX29">
        <v>14.795999999999999</v>
      </c>
      <c r="AY29">
        <v>0</v>
      </c>
      <c r="AZ29">
        <v>0</v>
      </c>
      <c r="BA29">
        <v>0</v>
      </c>
      <c r="BB29">
        <v>0</v>
      </c>
      <c r="BC29">
        <v>140.02000000000001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2750.377778</v>
      </c>
    </row>
    <row r="30" spans="1:117">
      <c r="A30" t="s">
        <v>72</v>
      </c>
      <c r="B30">
        <v>0</v>
      </c>
      <c r="C30">
        <v>0</v>
      </c>
      <c r="D30">
        <v>37.799999999999997</v>
      </c>
      <c r="E30">
        <v>0</v>
      </c>
      <c r="F30">
        <v>37.466999999999999</v>
      </c>
      <c r="G30">
        <v>21.72</v>
      </c>
      <c r="H30">
        <v>0</v>
      </c>
      <c r="I30">
        <v>31.783999999999999</v>
      </c>
      <c r="J30">
        <v>32.880000000000003</v>
      </c>
      <c r="K30">
        <v>341.56456300000002</v>
      </c>
      <c r="L30">
        <v>462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347.625</v>
      </c>
      <c r="V30">
        <v>13.9</v>
      </c>
      <c r="W30">
        <v>43.704000000000001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26.622</v>
      </c>
      <c r="AG30">
        <v>41.438400000000001</v>
      </c>
      <c r="AH30">
        <v>140.34540000000001</v>
      </c>
      <c r="AI30">
        <v>32.700823999999997</v>
      </c>
      <c r="AJ30">
        <v>0</v>
      </c>
      <c r="AK30">
        <v>26.2683</v>
      </c>
      <c r="AL30">
        <v>25.564</v>
      </c>
      <c r="AM30">
        <v>15.804048</v>
      </c>
      <c r="AN30">
        <v>0.78432999999999997</v>
      </c>
      <c r="AO30">
        <v>7.35</v>
      </c>
      <c r="AP30">
        <v>7.0454999999999997</v>
      </c>
      <c r="AQ30">
        <v>62.244</v>
      </c>
      <c r="AR30">
        <v>37.536000000000001</v>
      </c>
      <c r="AS30">
        <v>12.1068</v>
      </c>
      <c r="AT30">
        <v>20.001799999999999</v>
      </c>
      <c r="AU30">
        <v>0</v>
      </c>
      <c r="AV30">
        <v>0</v>
      </c>
      <c r="AW30">
        <v>5.43</v>
      </c>
      <c r="AX30">
        <v>14.795999999999999</v>
      </c>
      <c r="AY30">
        <v>0</v>
      </c>
      <c r="AZ30">
        <v>0</v>
      </c>
      <c r="BA30">
        <v>0</v>
      </c>
      <c r="BB30">
        <v>0</v>
      </c>
      <c r="BC30">
        <v>140.02000000000001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2750.377778</v>
      </c>
    </row>
    <row r="31" spans="1:117">
      <c r="A31" t="s">
        <v>73</v>
      </c>
      <c r="B31">
        <v>0</v>
      </c>
      <c r="C31">
        <v>0</v>
      </c>
      <c r="D31">
        <v>37.799999999999997</v>
      </c>
      <c r="E31">
        <v>0</v>
      </c>
      <c r="F31">
        <v>37.466999999999999</v>
      </c>
      <c r="G31">
        <v>21.72</v>
      </c>
      <c r="H31">
        <v>0</v>
      </c>
      <c r="I31">
        <v>31.783999999999999</v>
      </c>
      <c r="J31">
        <v>32.880000000000003</v>
      </c>
      <c r="K31">
        <v>341.56456300000002</v>
      </c>
      <c r="L31">
        <v>462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347.625</v>
      </c>
      <c r="V31">
        <v>13.9</v>
      </c>
      <c r="W31">
        <v>43.704000000000001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26.622</v>
      </c>
      <c r="AG31">
        <v>41.438400000000001</v>
      </c>
      <c r="AH31">
        <v>140.34540000000001</v>
      </c>
      <c r="AI31">
        <v>16.350411999999999</v>
      </c>
      <c r="AJ31">
        <v>0</v>
      </c>
      <c r="AK31">
        <v>26.2683</v>
      </c>
      <c r="AL31">
        <v>25.564</v>
      </c>
      <c r="AM31">
        <v>15.804048</v>
      </c>
      <c r="AN31">
        <v>0.78432999999999997</v>
      </c>
      <c r="AO31">
        <v>7.35</v>
      </c>
      <c r="AP31">
        <v>7.0454999999999997</v>
      </c>
      <c r="AQ31">
        <v>62.244</v>
      </c>
      <c r="AR31">
        <v>17.664000000000001</v>
      </c>
      <c r="AS31">
        <v>14.7972</v>
      </c>
      <c r="AT31">
        <v>20.001799999999999</v>
      </c>
      <c r="AU31">
        <v>0</v>
      </c>
      <c r="AV31">
        <v>0</v>
      </c>
      <c r="AW31">
        <v>5.43</v>
      </c>
      <c r="AX31">
        <v>14.795999999999999</v>
      </c>
      <c r="AY31">
        <v>0</v>
      </c>
      <c r="AZ31">
        <v>0</v>
      </c>
      <c r="BA31">
        <v>0</v>
      </c>
      <c r="BB31">
        <v>0</v>
      </c>
      <c r="BC31">
        <v>140.02000000000001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2716.8457659999999</v>
      </c>
    </row>
    <row r="32" spans="1:117">
      <c r="A32" t="s">
        <v>74</v>
      </c>
      <c r="B32">
        <v>0</v>
      </c>
      <c r="C32">
        <v>0</v>
      </c>
      <c r="D32">
        <v>37.799999999999997</v>
      </c>
      <c r="E32">
        <v>0</v>
      </c>
      <c r="F32">
        <v>37.466999999999999</v>
      </c>
      <c r="G32">
        <v>21.72</v>
      </c>
      <c r="H32">
        <v>0</v>
      </c>
      <c r="I32">
        <v>31.783999999999999</v>
      </c>
      <c r="J32">
        <v>32.880000000000003</v>
      </c>
      <c r="K32">
        <v>341.56456300000002</v>
      </c>
      <c r="L32">
        <v>462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347.625</v>
      </c>
      <c r="V32">
        <v>13.9</v>
      </c>
      <c r="W32">
        <v>43.704000000000001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18.229800000000001</v>
      </c>
      <c r="AE32">
        <v>32.885855999999997</v>
      </c>
      <c r="AF32">
        <v>8.8740000000000006</v>
      </c>
      <c r="AG32">
        <v>41.438400000000001</v>
      </c>
      <c r="AH32">
        <v>113.64</v>
      </c>
      <c r="AI32">
        <v>16.350411999999999</v>
      </c>
      <c r="AJ32">
        <v>0</v>
      </c>
      <c r="AK32">
        <v>26.2683</v>
      </c>
      <c r="AL32">
        <v>25.564</v>
      </c>
      <c r="AM32">
        <v>15.804048</v>
      </c>
      <c r="AN32">
        <v>0.78432999999999997</v>
      </c>
      <c r="AO32">
        <v>7.35</v>
      </c>
      <c r="AP32">
        <v>7.0454999999999997</v>
      </c>
      <c r="AQ32">
        <v>46.683</v>
      </c>
      <c r="AR32">
        <v>17.664000000000001</v>
      </c>
      <c r="AS32">
        <v>14.7972</v>
      </c>
      <c r="AT32">
        <v>20.001799999999999</v>
      </c>
      <c r="AU32">
        <v>0</v>
      </c>
      <c r="AV32">
        <v>0</v>
      </c>
      <c r="AW32">
        <v>5.43</v>
      </c>
      <c r="AX32">
        <v>14.795999999999999</v>
      </c>
      <c r="AY32">
        <v>0</v>
      </c>
      <c r="AZ32">
        <v>0</v>
      </c>
      <c r="BA32">
        <v>0</v>
      </c>
      <c r="BB32">
        <v>0</v>
      </c>
      <c r="BC32">
        <v>140.02000000000001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2567.9727539999994</v>
      </c>
    </row>
    <row r="33" spans="1:117">
      <c r="A33" t="s">
        <v>75</v>
      </c>
      <c r="B33">
        <v>0</v>
      </c>
      <c r="C33">
        <v>0</v>
      </c>
      <c r="D33">
        <v>37.799999999999997</v>
      </c>
      <c r="E33">
        <v>0</v>
      </c>
      <c r="F33">
        <v>37.466999999999999</v>
      </c>
      <c r="G33">
        <v>21.72</v>
      </c>
      <c r="H33">
        <v>0</v>
      </c>
      <c r="I33">
        <v>31.783999999999999</v>
      </c>
      <c r="J33">
        <v>32.880000000000003</v>
      </c>
      <c r="K33">
        <v>341.56456300000002</v>
      </c>
      <c r="L33">
        <v>462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347.625</v>
      </c>
      <c r="V33">
        <v>13.9</v>
      </c>
      <c r="W33">
        <v>43.704000000000001</v>
      </c>
      <c r="X33">
        <v>98.34375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9.1149000000000004</v>
      </c>
      <c r="AE33">
        <v>32.885855999999997</v>
      </c>
      <c r="AF33">
        <v>8.8740000000000006</v>
      </c>
      <c r="AG33">
        <v>41.438400000000001</v>
      </c>
      <c r="AH33">
        <v>93.563599999999994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0.78432999999999997</v>
      </c>
      <c r="AO33">
        <v>7.35</v>
      </c>
      <c r="AP33">
        <v>7.0454999999999997</v>
      </c>
      <c r="AQ33">
        <v>31.122</v>
      </c>
      <c r="AR33">
        <v>17.664000000000001</v>
      </c>
      <c r="AS33">
        <v>14.7972</v>
      </c>
      <c r="AT33">
        <v>20.001799999999999</v>
      </c>
      <c r="AU33">
        <v>0</v>
      </c>
      <c r="AV33">
        <v>0</v>
      </c>
      <c r="AW33">
        <v>5.43</v>
      </c>
      <c r="AX33">
        <v>14.795999999999999</v>
      </c>
      <c r="AY33">
        <v>0</v>
      </c>
      <c r="AZ33">
        <v>0</v>
      </c>
      <c r="BA33">
        <v>0</v>
      </c>
      <c r="BB33">
        <v>0</v>
      </c>
      <c r="BC33">
        <v>140.02000000000001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2463.0736819999997</v>
      </c>
    </row>
    <row r="34" spans="1:117">
      <c r="A34" t="s">
        <v>76</v>
      </c>
      <c r="B34">
        <v>0</v>
      </c>
      <c r="C34">
        <v>0</v>
      </c>
      <c r="D34">
        <v>37.799999999999997</v>
      </c>
      <c r="E34">
        <v>0</v>
      </c>
      <c r="F34">
        <v>37.466999999999999</v>
      </c>
      <c r="G34">
        <v>21.72</v>
      </c>
      <c r="H34">
        <v>0</v>
      </c>
      <c r="I34">
        <v>31.783999999999999</v>
      </c>
      <c r="J34">
        <v>32.880000000000003</v>
      </c>
      <c r="K34">
        <v>341.56456300000002</v>
      </c>
      <c r="L34">
        <v>462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347.625</v>
      </c>
      <c r="V34">
        <v>13.9</v>
      </c>
      <c r="W34">
        <v>43.704000000000001</v>
      </c>
      <c r="X34">
        <v>98.34375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16.478852</v>
      </c>
      <c r="AF34">
        <v>8.8740000000000006</v>
      </c>
      <c r="AG34">
        <v>41.438400000000001</v>
      </c>
      <c r="AH34">
        <v>62.312600000000003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0.78432999999999997</v>
      </c>
      <c r="AO34">
        <v>7.35</v>
      </c>
      <c r="AP34">
        <v>7.0454999999999997</v>
      </c>
      <c r="AQ34">
        <v>16.884</v>
      </c>
      <c r="AR34">
        <v>17.664000000000001</v>
      </c>
      <c r="AS34">
        <v>14.7972</v>
      </c>
      <c r="AT34">
        <v>20.001799999999999</v>
      </c>
      <c r="AU34">
        <v>0</v>
      </c>
      <c r="AV34">
        <v>0</v>
      </c>
      <c r="AW34">
        <v>5.43</v>
      </c>
      <c r="AX34">
        <v>14.795999999999999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2375.6420779999999</v>
      </c>
    </row>
    <row r="35" spans="1:117">
      <c r="A35" t="s">
        <v>77</v>
      </c>
      <c r="B35">
        <v>0</v>
      </c>
      <c r="C35">
        <v>0</v>
      </c>
      <c r="D35">
        <v>36.75</v>
      </c>
      <c r="E35">
        <v>0</v>
      </c>
      <c r="F35">
        <v>36.923999999999999</v>
      </c>
      <c r="G35">
        <v>21.72</v>
      </c>
      <c r="H35">
        <v>0</v>
      </c>
      <c r="I35">
        <v>31.783999999999999</v>
      </c>
      <c r="J35">
        <v>32.880000000000003</v>
      </c>
      <c r="K35">
        <v>341.56456300000002</v>
      </c>
      <c r="L35">
        <v>462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347.625</v>
      </c>
      <c r="V35">
        <v>13.9</v>
      </c>
      <c r="W35">
        <v>43.704000000000001</v>
      </c>
      <c r="X35">
        <v>98.34375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16.478852</v>
      </c>
      <c r="AF35">
        <v>8.8740000000000006</v>
      </c>
      <c r="AG35">
        <v>41.438400000000001</v>
      </c>
      <c r="AH35">
        <v>18.940000000000001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0.78432999999999997</v>
      </c>
      <c r="AO35">
        <v>7.35</v>
      </c>
      <c r="AP35">
        <v>7.0454999999999997</v>
      </c>
      <c r="AQ35">
        <v>0</v>
      </c>
      <c r="AR35">
        <v>17.664000000000001</v>
      </c>
      <c r="AS35">
        <v>31.897382</v>
      </c>
      <c r="AT35">
        <v>20.001799999999999</v>
      </c>
      <c r="AU35">
        <v>0</v>
      </c>
      <c r="AV35">
        <v>0</v>
      </c>
      <c r="AW35">
        <v>5.43</v>
      </c>
      <c r="AX35">
        <v>14.795999999999999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2330.89266</v>
      </c>
    </row>
    <row r="36" spans="1:117">
      <c r="A36" t="s">
        <v>78</v>
      </c>
      <c r="B36">
        <v>0</v>
      </c>
      <c r="C36">
        <v>0</v>
      </c>
      <c r="D36">
        <v>36.75</v>
      </c>
      <c r="E36">
        <v>0</v>
      </c>
      <c r="F36">
        <v>36.923999999999999</v>
      </c>
      <c r="G36">
        <v>21.72</v>
      </c>
      <c r="H36">
        <v>0</v>
      </c>
      <c r="I36">
        <v>31.783999999999999</v>
      </c>
      <c r="J36">
        <v>32.880000000000003</v>
      </c>
      <c r="K36">
        <v>341.56456300000002</v>
      </c>
      <c r="L36">
        <v>462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347.625</v>
      </c>
      <c r="V36">
        <v>13.9</v>
      </c>
      <c r="W36">
        <v>43.704000000000001</v>
      </c>
      <c r="X36">
        <v>98.34375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16.478852</v>
      </c>
      <c r="AF36">
        <v>8.8740000000000006</v>
      </c>
      <c r="AG36">
        <v>41.438400000000001</v>
      </c>
      <c r="AH36">
        <v>18.940000000000001</v>
      </c>
      <c r="AI36">
        <v>0</v>
      </c>
      <c r="AJ36">
        <v>0</v>
      </c>
      <c r="AK36">
        <v>26.2683</v>
      </c>
      <c r="AL36">
        <v>13.363</v>
      </c>
      <c r="AM36">
        <v>15.804048</v>
      </c>
      <c r="AN36">
        <v>0.78432999999999997</v>
      </c>
      <c r="AO36">
        <v>7.35</v>
      </c>
      <c r="AP36">
        <v>7.0454999999999997</v>
      </c>
      <c r="AQ36">
        <v>0</v>
      </c>
      <c r="AR36">
        <v>17.664000000000001</v>
      </c>
      <c r="AS36">
        <v>31.897382</v>
      </c>
      <c r="AT36">
        <v>20.001799999999999</v>
      </c>
      <c r="AU36">
        <v>0</v>
      </c>
      <c r="AV36">
        <v>0</v>
      </c>
      <c r="AW36">
        <v>5.43</v>
      </c>
      <c r="AX36">
        <v>14.795999999999999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2330.89266</v>
      </c>
    </row>
    <row r="37" spans="1:117">
      <c r="A37" t="s">
        <v>79</v>
      </c>
      <c r="B37">
        <v>0</v>
      </c>
      <c r="C37">
        <v>0</v>
      </c>
      <c r="D37">
        <v>36.75</v>
      </c>
      <c r="E37">
        <v>0</v>
      </c>
      <c r="F37">
        <v>36.923999999999999</v>
      </c>
      <c r="G37">
        <v>21.72</v>
      </c>
      <c r="H37">
        <v>0</v>
      </c>
      <c r="I37">
        <v>31.783999999999999</v>
      </c>
      <c r="J37">
        <v>32.880000000000003</v>
      </c>
      <c r="K37">
        <v>341.56456300000002</v>
      </c>
      <c r="L37">
        <v>462</v>
      </c>
      <c r="M37">
        <v>92</v>
      </c>
      <c r="N37">
        <v>58.59</v>
      </c>
      <c r="O37">
        <v>123.66562500000001</v>
      </c>
      <c r="P37">
        <v>103.5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347.625</v>
      </c>
      <c r="V37">
        <v>13.9</v>
      </c>
      <c r="W37">
        <v>43.704000000000001</v>
      </c>
      <c r="X37">
        <v>98.34375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16.478852</v>
      </c>
      <c r="AF37">
        <v>8.8740000000000006</v>
      </c>
      <c r="AG37">
        <v>41.438400000000001</v>
      </c>
      <c r="AH37">
        <v>18.940000000000001</v>
      </c>
      <c r="AI37">
        <v>0</v>
      </c>
      <c r="AJ37">
        <v>0</v>
      </c>
      <c r="AK37">
        <v>26.2683</v>
      </c>
      <c r="AL37">
        <v>13.363</v>
      </c>
      <c r="AM37">
        <v>15.804048</v>
      </c>
      <c r="AN37">
        <v>0.78432999999999997</v>
      </c>
      <c r="AO37">
        <v>7.35</v>
      </c>
      <c r="AP37">
        <v>7.0454999999999997</v>
      </c>
      <c r="AQ37">
        <v>0</v>
      </c>
      <c r="AR37">
        <v>17.664000000000001</v>
      </c>
      <c r="AS37">
        <v>31.897382</v>
      </c>
      <c r="AT37">
        <v>20.001799999999999</v>
      </c>
      <c r="AU37">
        <v>0</v>
      </c>
      <c r="AV37">
        <v>0</v>
      </c>
      <c r="AW37">
        <v>5.43</v>
      </c>
      <c r="AX37">
        <v>14.795999999999999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2330.89266</v>
      </c>
    </row>
    <row r="38" spans="1:117">
      <c r="A38" t="s">
        <v>80</v>
      </c>
      <c r="B38">
        <v>0</v>
      </c>
      <c r="C38">
        <v>0</v>
      </c>
      <c r="D38">
        <v>36.75</v>
      </c>
      <c r="E38">
        <v>0</v>
      </c>
      <c r="F38">
        <v>36.381</v>
      </c>
      <c r="G38">
        <v>21.72</v>
      </c>
      <c r="H38">
        <v>0</v>
      </c>
      <c r="I38">
        <v>31.783999999999999</v>
      </c>
      <c r="J38">
        <v>32.880000000000003</v>
      </c>
      <c r="K38">
        <v>341.56456300000002</v>
      </c>
      <c r="L38">
        <v>462</v>
      </c>
      <c r="M38">
        <v>92</v>
      </c>
      <c r="N38">
        <v>58.59</v>
      </c>
      <c r="O38">
        <v>123.66562500000001</v>
      </c>
      <c r="P38">
        <v>103.5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347.625</v>
      </c>
      <c r="V38">
        <v>13.9</v>
      </c>
      <c r="W38">
        <v>43.704000000000001</v>
      </c>
      <c r="X38">
        <v>98.34375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0</v>
      </c>
      <c r="AE38">
        <v>16.478852</v>
      </c>
      <c r="AF38">
        <v>8.8740000000000006</v>
      </c>
      <c r="AG38">
        <v>41.438400000000001</v>
      </c>
      <c r="AH38">
        <v>18.940000000000001</v>
      </c>
      <c r="AI38">
        <v>0</v>
      </c>
      <c r="AJ38">
        <v>0</v>
      </c>
      <c r="AK38">
        <v>26.2683</v>
      </c>
      <c r="AL38">
        <v>13.363</v>
      </c>
      <c r="AM38">
        <v>15.804048</v>
      </c>
      <c r="AN38">
        <v>0.78432999999999997</v>
      </c>
      <c r="AO38">
        <v>7.35</v>
      </c>
      <c r="AP38">
        <v>7.0454999999999997</v>
      </c>
      <c r="AQ38">
        <v>0</v>
      </c>
      <c r="AR38">
        <v>37.536000000000001</v>
      </c>
      <c r="AS38">
        <v>31.897382</v>
      </c>
      <c r="AT38">
        <v>20.001799999999999</v>
      </c>
      <c r="AU38">
        <v>0</v>
      </c>
      <c r="AV38">
        <v>0</v>
      </c>
      <c r="AW38">
        <v>5.43</v>
      </c>
      <c r="AX38">
        <v>14.795999999999999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2341.1067599999997</v>
      </c>
    </row>
    <row r="39" spans="1:117">
      <c r="A39" t="s">
        <v>81</v>
      </c>
      <c r="B39">
        <v>0</v>
      </c>
      <c r="C39">
        <v>0</v>
      </c>
      <c r="D39">
        <v>36.75</v>
      </c>
      <c r="E39">
        <v>0</v>
      </c>
      <c r="F39">
        <v>36.381</v>
      </c>
      <c r="G39">
        <v>21.72</v>
      </c>
      <c r="H39">
        <v>0</v>
      </c>
      <c r="I39">
        <v>31.783999999999999</v>
      </c>
      <c r="J39">
        <v>32.880000000000003</v>
      </c>
      <c r="K39">
        <v>341.56456300000002</v>
      </c>
      <c r="L39">
        <v>462</v>
      </c>
      <c r="M39">
        <v>92</v>
      </c>
      <c r="N39">
        <v>58.59</v>
      </c>
      <c r="O39">
        <v>123.66562500000001</v>
      </c>
      <c r="P39">
        <v>103.5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347.625</v>
      </c>
      <c r="V39">
        <v>13.9</v>
      </c>
      <c r="W39">
        <v>43.704000000000001</v>
      </c>
      <c r="X39">
        <v>98.34375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0</v>
      </c>
      <c r="AE39">
        <v>16.478852</v>
      </c>
      <c r="AF39">
        <v>8.8740000000000006</v>
      </c>
      <c r="AG39">
        <v>41.438400000000001</v>
      </c>
      <c r="AH39">
        <v>18.940000000000001</v>
      </c>
      <c r="AI39">
        <v>0</v>
      </c>
      <c r="AJ39">
        <v>0</v>
      </c>
      <c r="AK39">
        <v>26.2683</v>
      </c>
      <c r="AL39">
        <v>13.363</v>
      </c>
      <c r="AM39">
        <v>15.804048</v>
      </c>
      <c r="AN39">
        <v>0.78432999999999997</v>
      </c>
      <c r="AO39">
        <v>7.35</v>
      </c>
      <c r="AP39">
        <v>7.0454999999999997</v>
      </c>
      <c r="AQ39">
        <v>0</v>
      </c>
      <c r="AR39">
        <v>37.536000000000001</v>
      </c>
      <c r="AS39">
        <v>31.897382</v>
      </c>
      <c r="AT39">
        <v>20.001799999999999</v>
      </c>
      <c r="AU39">
        <v>0</v>
      </c>
      <c r="AV39">
        <v>0</v>
      </c>
      <c r="AW39">
        <v>5.43</v>
      </c>
      <c r="AX39">
        <v>14.795999999999999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2341.1067599999997</v>
      </c>
    </row>
    <row r="40" spans="1:117">
      <c r="A40" t="s">
        <v>82</v>
      </c>
      <c r="B40">
        <v>0</v>
      </c>
      <c r="C40">
        <v>0</v>
      </c>
      <c r="D40">
        <v>36.75</v>
      </c>
      <c r="E40">
        <v>0</v>
      </c>
      <c r="F40">
        <v>36.381</v>
      </c>
      <c r="G40">
        <v>21.72</v>
      </c>
      <c r="H40">
        <v>0</v>
      </c>
      <c r="I40">
        <v>31.783999999999999</v>
      </c>
      <c r="J40">
        <v>32.880000000000003</v>
      </c>
      <c r="K40">
        <v>341.56456300000002</v>
      </c>
      <c r="L40">
        <v>462</v>
      </c>
      <c r="M40">
        <v>92</v>
      </c>
      <c r="N40">
        <v>58.59</v>
      </c>
      <c r="O40">
        <v>123.66562500000001</v>
      </c>
      <c r="P40">
        <v>103.5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347.625</v>
      </c>
      <c r="V40">
        <v>13.9</v>
      </c>
      <c r="W40">
        <v>43.704000000000001</v>
      </c>
      <c r="X40">
        <v>98.34375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0</v>
      </c>
      <c r="AE40">
        <v>16.478852</v>
      </c>
      <c r="AF40">
        <v>8.8740000000000006</v>
      </c>
      <c r="AG40">
        <v>41.438400000000001</v>
      </c>
      <c r="AH40">
        <v>18.940000000000001</v>
      </c>
      <c r="AI40">
        <v>0</v>
      </c>
      <c r="AJ40">
        <v>0</v>
      </c>
      <c r="AK40">
        <v>26.2683</v>
      </c>
      <c r="AL40">
        <v>13.363</v>
      </c>
      <c r="AM40">
        <v>10.557359999999999</v>
      </c>
      <c r="AN40">
        <v>0.78432999999999997</v>
      </c>
      <c r="AO40">
        <v>7.35</v>
      </c>
      <c r="AP40">
        <v>7.0454999999999997</v>
      </c>
      <c r="AQ40">
        <v>0</v>
      </c>
      <c r="AR40">
        <v>17.664000000000001</v>
      </c>
      <c r="AS40">
        <v>31.897382</v>
      </c>
      <c r="AT40">
        <v>20.001799999999999</v>
      </c>
      <c r="AU40">
        <v>0</v>
      </c>
      <c r="AV40">
        <v>0</v>
      </c>
      <c r="AW40">
        <v>5.43</v>
      </c>
      <c r="AX40">
        <v>14.795999999999999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2315.9880719999996</v>
      </c>
    </row>
    <row r="41" spans="1:117">
      <c r="A41" t="s">
        <v>83</v>
      </c>
      <c r="B41">
        <v>0</v>
      </c>
      <c r="C41">
        <v>0</v>
      </c>
      <c r="D41">
        <v>36.75</v>
      </c>
      <c r="E41">
        <v>0</v>
      </c>
      <c r="F41">
        <v>36.381</v>
      </c>
      <c r="G41">
        <v>21.72</v>
      </c>
      <c r="H41">
        <v>0</v>
      </c>
      <c r="I41">
        <v>31.783999999999999</v>
      </c>
      <c r="J41">
        <v>32.880000000000003</v>
      </c>
      <c r="K41">
        <v>341.56456300000002</v>
      </c>
      <c r="L41">
        <v>462</v>
      </c>
      <c r="M41">
        <v>92</v>
      </c>
      <c r="N41">
        <v>58.59</v>
      </c>
      <c r="O41">
        <v>123.66562500000001</v>
      </c>
      <c r="P41">
        <v>103.5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347.625</v>
      </c>
      <c r="V41">
        <v>13.9</v>
      </c>
      <c r="W41">
        <v>43.704000000000001</v>
      </c>
      <c r="X41">
        <v>98.34375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0</v>
      </c>
      <c r="AE41">
        <v>16.478852</v>
      </c>
      <c r="AF41">
        <v>8.8740000000000006</v>
      </c>
      <c r="AG41">
        <v>41.438400000000001</v>
      </c>
      <c r="AH41">
        <v>18.940000000000001</v>
      </c>
      <c r="AI41">
        <v>0</v>
      </c>
      <c r="AJ41">
        <v>0</v>
      </c>
      <c r="AK41">
        <v>26.2683</v>
      </c>
      <c r="AL41">
        <v>13.363</v>
      </c>
      <c r="AM41">
        <v>5.2786799999999996</v>
      </c>
      <c r="AN41">
        <v>0.78432999999999997</v>
      </c>
      <c r="AO41">
        <v>7.35</v>
      </c>
      <c r="AP41">
        <v>7.0454999999999997</v>
      </c>
      <c r="AQ41">
        <v>0</v>
      </c>
      <c r="AR41">
        <v>17.664000000000001</v>
      </c>
      <c r="AS41">
        <v>12.1068</v>
      </c>
      <c r="AT41">
        <v>20.001799999999999</v>
      </c>
      <c r="AU41">
        <v>0</v>
      </c>
      <c r="AV41">
        <v>0</v>
      </c>
      <c r="AW41">
        <v>5.43</v>
      </c>
      <c r="AX41">
        <v>14.795999999999999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2290.9188099999997</v>
      </c>
    </row>
    <row r="42" spans="1:117">
      <c r="A42" t="s">
        <v>84</v>
      </c>
      <c r="B42">
        <v>0</v>
      </c>
      <c r="C42">
        <v>0</v>
      </c>
      <c r="D42">
        <v>36.75</v>
      </c>
      <c r="E42">
        <v>0</v>
      </c>
      <c r="F42">
        <v>36.381</v>
      </c>
      <c r="G42">
        <v>21.72</v>
      </c>
      <c r="H42">
        <v>0</v>
      </c>
      <c r="I42">
        <v>31.783999999999999</v>
      </c>
      <c r="J42">
        <v>32.880000000000003</v>
      </c>
      <c r="K42">
        <v>341.56456300000002</v>
      </c>
      <c r="L42">
        <v>462</v>
      </c>
      <c r="M42">
        <v>92</v>
      </c>
      <c r="N42">
        <v>58.59</v>
      </c>
      <c r="O42">
        <v>123.66562500000001</v>
      </c>
      <c r="P42">
        <v>103.5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347.625</v>
      </c>
      <c r="V42">
        <v>13.9</v>
      </c>
      <c r="W42">
        <v>43.704000000000001</v>
      </c>
      <c r="X42">
        <v>98.34375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16.478852</v>
      </c>
      <c r="AF42">
        <v>8.8740000000000006</v>
      </c>
      <c r="AG42">
        <v>41.438400000000001</v>
      </c>
      <c r="AH42">
        <v>18.940000000000001</v>
      </c>
      <c r="AI42">
        <v>0</v>
      </c>
      <c r="AJ42">
        <v>0</v>
      </c>
      <c r="AK42">
        <v>26.2683</v>
      </c>
      <c r="AL42">
        <v>13.363</v>
      </c>
      <c r="AM42">
        <v>5.2786799999999996</v>
      </c>
      <c r="AN42">
        <v>0.78432999999999997</v>
      </c>
      <c r="AO42">
        <v>7.35</v>
      </c>
      <c r="AP42">
        <v>7.0454999999999997</v>
      </c>
      <c r="AQ42">
        <v>0</v>
      </c>
      <c r="AR42">
        <v>17.664000000000001</v>
      </c>
      <c r="AS42">
        <v>12.1068</v>
      </c>
      <c r="AT42">
        <v>20.001799999999999</v>
      </c>
      <c r="AU42">
        <v>0</v>
      </c>
      <c r="AV42">
        <v>0</v>
      </c>
      <c r="AW42">
        <v>5.43</v>
      </c>
      <c r="AX42">
        <v>14.795999999999999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2290.9188099999997</v>
      </c>
    </row>
    <row r="43" spans="1:117">
      <c r="A43" t="s">
        <v>85</v>
      </c>
      <c r="B43">
        <v>0</v>
      </c>
      <c r="C43">
        <v>0</v>
      </c>
      <c r="D43">
        <v>35.700000000000003</v>
      </c>
      <c r="E43">
        <v>0</v>
      </c>
      <c r="F43">
        <v>36.381</v>
      </c>
      <c r="G43">
        <v>21.72</v>
      </c>
      <c r="H43">
        <v>0</v>
      </c>
      <c r="I43">
        <v>31.783999999999999</v>
      </c>
      <c r="J43">
        <v>32.880000000000003</v>
      </c>
      <c r="K43">
        <v>341.56456300000002</v>
      </c>
      <c r="L43">
        <v>462</v>
      </c>
      <c r="M43">
        <v>92</v>
      </c>
      <c r="N43">
        <v>58.59</v>
      </c>
      <c r="O43">
        <v>123.66562500000001</v>
      </c>
      <c r="P43">
        <v>103.5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347.625</v>
      </c>
      <c r="V43">
        <v>13.9</v>
      </c>
      <c r="W43">
        <v>43.704000000000001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41.438400000000001</v>
      </c>
      <c r="AH43">
        <v>18.940000000000001</v>
      </c>
      <c r="AI43">
        <v>0</v>
      </c>
      <c r="AJ43">
        <v>0</v>
      </c>
      <c r="AK43">
        <v>26.2683</v>
      </c>
      <c r="AL43">
        <v>40.088999999999999</v>
      </c>
      <c r="AM43">
        <v>0</v>
      </c>
      <c r="AN43">
        <v>0.78432999999999997</v>
      </c>
      <c r="AO43">
        <v>7.35</v>
      </c>
      <c r="AP43">
        <v>7.0454999999999997</v>
      </c>
      <c r="AQ43">
        <v>0</v>
      </c>
      <c r="AR43">
        <v>17.664000000000001</v>
      </c>
      <c r="AS43">
        <v>12.1068</v>
      </c>
      <c r="AT43">
        <v>20.001799999999999</v>
      </c>
      <c r="AU43">
        <v>0</v>
      </c>
      <c r="AV43">
        <v>0</v>
      </c>
      <c r="AW43">
        <v>5.43</v>
      </c>
      <c r="AX43">
        <v>14.795999999999999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2304.7953299999999</v>
      </c>
    </row>
    <row r="44" spans="1:117">
      <c r="A44" t="s">
        <v>86</v>
      </c>
      <c r="B44">
        <v>0</v>
      </c>
      <c r="C44">
        <v>0</v>
      </c>
      <c r="D44">
        <v>35.700000000000003</v>
      </c>
      <c r="E44">
        <v>0</v>
      </c>
      <c r="F44">
        <v>36.381</v>
      </c>
      <c r="G44">
        <v>21.72</v>
      </c>
      <c r="H44">
        <v>0</v>
      </c>
      <c r="I44">
        <v>31.783999999999999</v>
      </c>
      <c r="J44">
        <v>32.880000000000003</v>
      </c>
      <c r="K44">
        <v>341.56456300000002</v>
      </c>
      <c r="L44">
        <v>462</v>
      </c>
      <c r="M44">
        <v>92</v>
      </c>
      <c r="N44">
        <v>58.59</v>
      </c>
      <c r="O44">
        <v>123.66562500000001</v>
      </c>
      <c r="P44">
        <v>103.5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347.625</v>
      </c>
      <c r="V44">
        <v>13.9</v>
      </c>
      <c r="W44">
        <v>43.704000000000001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41.438400000000001</v>
      </c>
      <c r="AH44">
        <v>18.940000000000001</v>
      </c>
      <c r="AI44">
        <v>0</v>
      </c>
      <c r="AJ44">
        <v>0</v>
      </c>
      <c r="AK44">
        <v>26.2683</v>
      </c>
      <c r="AL44">
        <v>40.088999999999999</v>
      </c>
      <c r="AM44">
        <v>0</v>
      </c>
      <c r="AN44">
        <v>0.78432999999999997</v>
      </c>
      <c r="AO44">
        <v>7.35</v>
      </c>
      <c r="AP44">
        <v>7.0454999999999997</v>
      </c>
      <c r="AQ44">
        <v>0</v>
      </c>
      <c r="AR44">
        <v>17.664000000000001</v>
      </c>
      <c r="AS44">
        <v>12.1068</v>
      </c>
      <c r="AT44">
        <v>20.001799999999999</v>
      </c>
      <c r="AU44">
        <v>0</v>
      </c>
      <c r="AV44">
        <v>0</v>
      </c>
      <c r="AW44">
        <v>5.43</v>
      </c>
      <c r="AX44">
        <v>14.795999999999999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2304.7953299999999</v>
      </c>
    </row>
    <row r="45" spans="1:117">
      <c r="A45" t="s">
        <v>87</v>
      </c>
      <c r="B45">
        <v>0</v>
      </c>
      <c r="C45">
        <v>0</v>
      </c>
      <c r="D45">
        <v>35.700000000000003</v>
      </c>
      <c r="E45">
        <v>0</v>
      </c>
      <c r="F45">
        <v>36.381</v>
      </c>
      <c r="G45">
        <v>21.72</v>
      </c>
      <c r="H45">
        <v>0</v>
      </c>
      <c r="I45">
        <v>31.783999999999999</v>
      </c>
      <c r="J45">
        <v>32.880000000000003</v>
      </c>
      <c r="K45">
        <v>341.56456300000002</v>
      </c>
      <c r="L45">
        <v>462</v>
      </c>
      <c r="M45">
        <v>92</v>
      </c>
      <c r="N45">
        <v>58.59</v>
      </c>
      <c r="O45">
        <v>123.66562500000001</v>
      </c>
      <c r="P45">
        <v>103.5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347.625</v>
      </c>
      <c r="V45">
        <v>13.9</v>
      </c>
      <c r="W45">
        <v>43.704000000000001</v>
      </c>
      <c r="X45">
        <v>98.34375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41.438400000000001</v>
      </c>
      <c r="AH45">
        <v>18.940000000000001</v>
      </c>
      <c r="AI45">
        <v>0</v>
      </c>
      <c r="AJ45">
        <v>0</v>
      </c>
      <c r="AK45">
        <v>26.2683</v>
      </c>
      <c r="AL45">
        <v>40.088999999999999</v>
      </c>
      <c r="AM45">
        <v>0</v>
      </c>
      <c r="AN45">
        <v>0.78432999999999997</v>
      </c>
      <c r="AO45">
        <v>7.35</v>
      </c>
      <c r="AP45">
        <v>7.0454999999999997</v>
      </c>
      <c r="AQ45">
        <v>0</v>
      </c>
      <c r="AR45">
        <v>17.664000000000001</v>
      </c>
      <c r="AS45">
        <v>12.1068</v>
      </c>
      <c r="AT45">
        <v>20.001799999999999</v>
      </c>
      <c r="AU45">
        <v>0</v>
      </c>
      <c r="AV45">
        <v>0</v>
      </c>
      <c r="AW45">
        <v>5.43</v>
      </c>
      <c r="AX45">
        <v>14.795999999999999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2304.7953299999999</v>
      </c>
    </row>
    <row r="46" spans="1:117">
      <c r="A46" t="s">
        <v>88</v>
      </c>
      <c r="B46">
        <v>0</v>
      </c>
      <c r="C46">
        <v>0</v>
      </c>
      <c r="D46">
        <v>35.700000000000003</v>
      </c>
      <c r="E46">
        <v>0</v>
      </c>
      <c r="F46">
        <v>36.381</v>
      </c>
      <c r="G46">
        <v>21.72</v>
      </c>
      <c r="H46">
        <v>0</v>
      </c>
      <c r="I46">
        <v>31.783999999999999</v>
      </c>
      <c r="J46">
        <v>32.880000000000003</v>
      </c>
      <c r="K46">
        <v>341.56456300000002</v>
      </c>
      <c r="L46">
        <v>462</v>
      </c>
      <c r="M46">
        <v>92</v>
      </c>
      <c r="N46">
        <v>58.59</v>
      </c>
      <c r="O46">
        <v>123.66562500000001</v>
      </c>
      <c r="P46">
        <v>103.5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347.625</v>
      </c>
      <c r="V46">
        <v>13.9</v>
      </c>
      <c r="W46">
        <v>43.704000000000001</v>
      </c>
      <c r="X46">
        <v>98.34375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41.438400000000001</v>
      </c>
      <c r="AH46">
        <v>18.940000000000001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0.78432999999999997</v>
      </c>
      <c r="AO46">
        <v>7.35</v>
      </c>
      <c r="AP46">
        <v>7.0454999999999997</v>
      </c>
      <c r="AQ46">
        <v>0</v>
      </c>
      <c r="AR46">
        <v>17.664000000000001</v>
      </c>
      <c r="AS46">
        <v>12.1068</v>
      </c>
      <c r="AT46">
        <v>20.001799999999999</v>
      </c>
      <c r="AU46">
        <v>0</v>
      </c>
      <c r="AV46">
        <v>0</v>
      </c>
      <c r="AW46">
        <v>5.43</v>
      </c>
      <c r="AX46">
        <v>14.795999999999999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2290.2703299999998</v>
      </c>
    </row>
    <row r="47" spans="1:117">
      <c r="A47" t="s">
        <v>89</v>
      </c>
      <c r="B47">
        <v>0</v>
      </c>
      <c r="C47">
        <v>0</v>
      </c>
      <c r="D47">
        <v>35.700000000000003</v>
      </c>
      <c r="E47">
        <v>0</v>
      </c>
      <c r="F47">
        <v>36.381</v>
      </c>
      <c r="G47">
        <v>21.72</v>
      </c>
      <c r="H47">
        <v>0</v>
      </c>
      <c r="I47">
        <v>31.783999999999999</v>
      </c>
      <c r="J47">
        <v>32.880000000000003</v>
      </c>
      <c r="K47">
        <v>341.56456300000002</v>
      </c>
      <c r="L47">
        <v>462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347.625</v>
      </c>
      <c r="V47">
        <v>13.9</v>
      </c>
      <c r="W47">
        <v>43.704000000000001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41.438400000000001</v>
      </c>
      <c r="AH47">
        <v>18.940000000000001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0.78432999999999997</v>
      </c>
      <c r="AO47">
        <v>7.35</v>
      </c>
      <c r="AP47">
        <v>8.7108000000000008</v>
      </c>
      <c r="AQ47">
        <v>0</v>
      </c>
      <c r="AR47">
        <v>37.536000000000001</v>
      </c>
      <c r="AS47">
        <v>12.1068</v>
      </c>
      <c r="AT47">
        <v>20.001799999999999</v>
      </c>
      <c r="AU47">
        <v>0</v>
      </c>
      <c r="AV47">
        <v>0</v>
      </c>
      <c r="AW47">
        <v>5.43</v>
      </c>
      <c r="AX47">
        <v>14.795999999999999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2299.8106299999995</v>
      </c>
    </row>
    <row r="48" spans="1:117">
      <c r="A48" t="s">
        <v>90</v>
      </c>
      <c r="B48">
        <v>0</v>
      </c>
      <c r="C48">
        <v>0</v>
      </c>
      <c r="D48">
        <v>35.700000000000003</v>
      </c>
      <c r="E48">
        <v>0</v>
      </c>
      <c r="F48">
        <v>36.381</v>
      </c>
      <c r="G48">
        <v>21.72</v>
      </c>
      <c r="H48">
        <v>0</v>
      </c>
      <c r="I48">
        <v>31.783999999999999</v>
      </c>
      <c r="J48">
        <v>32.880000000000003</v>
      </c>
      <c r="K48">
        <v>341.56456300000002</v>
      </c>
      <c r="L48">
        <v>462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347.625</v>
      </c>
      <c r="V48">
        <v>13.9</v>
      </c>
      <c r="W48">
        <v>43.704000000000001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41.438400000000001</v>
      </c>
      <c r="AH48">
        <v>18.940000000000001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0.78432999999999997</v>
      </c>
      <c r="AO48">
        <v>7.35</v>
      </c>
      <c r="AP48">
        <v>8.7108000000000008</v>
      </c>
      <c r="AQ48">
        <v>0</v>
      </c>
      <c r="AR48">
        <v>37.536000000000001</v>
      </c>
      <c r="AS48">
        <v>12.1068</v>
      </c>
      <c r="AT48">
        <v>20.001799999999999</v>
      </c>
      <c r="AU48">
        <v>0</v>
      </c>
      <c r="AV48">
        <v>0</v>
      </c>
      <c r="AW48">
        <v>5.43</v>
      </c>
      <c r="AX48">
        <v>14.795999999999999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2299.8106299999995</v>
      </c>
    </row>
    <row r="49" spans="1:117">
      <c r="A49" t="s">
        <v>91</v>
      </c>
      <c r="B49">
        <v>0</v>
      </c>
      <c r="C49">
        <v>0</v>
      </c>
      <c r="D49">
        <v>35.700000000000003</v>
      </c>
      <c r="E49">
        <v>0</v>
      </c>
      <c r="F49">
        <v>36.381</v>
      </c>
      <c r="G49">
        <v>21.72</v>
      </c>
      <c r="H49">
        <v>0</v>
      </c>
      <c r="I49">
        <v>31.783999999999999</v>
      </c>
      <c r="J49">
        <v>32.880000000000003</v>
      </c>
      <c r="K49">
        <v>341.56456300000002</v>
      </c>
      <c r="L49">
        <v>462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347.625</v>
      </c>
      <c r="V49">
        <v>13.9</v>
      </c>
      <c r="W49">
        <v>43.704000000000001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41.438400000000001</v>
      </c>
      <c r="AH49">
        <v>18.940000000000001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0.78432999999999997</v>
      </c>
      <c r="AO49">
        <v>7.35</v>
      </c>
      <c r="AP49">
        <v>8.7108000000000008</v>
      </c>
      <c r="AQ49">
        <v>0</v>
      </c>
      <c r="AR49">
        <v>13.247999999999999</v>
      </c>
      <c r="AS49">
        <v>12.1068</v>
      </c>
      <c r="AT49">
        <v>20.001799999999999</v>
      </c>
      <c r="AU49">
        <v>0</v>
      </c>
      <c r="AV49">
        <v>0</v>
      </c>
      <c r="AW49">
        <v>5.43</v>
      </c>
      <c r="AX49">
        <v>14.795999999999999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2275.5226299999995</v>
      </c>
    </row>
    <row r="50" spans="1:117">
      <c r="A50" t="s">
        <v>92</v>
      </c>
      <c r="B50">
        <v>0</v>
      </c>
      <c r="C50">
        <v>0</v>
      </c>
      <c r="D50">
        <v>35.700000000000003</v>
      </c>
      <c r="E50">
        <v>0</v>
      </c>
      <c r="F50">
        <v>36.381</v>
      </c>
      <c r="G50">
        <v>21.72</v>
      </c>
      <c r="H50">
        <v>0</v>
      </c>
      <c r="I50">
        <v>31.783999999999999</v>
      </c>
      <c r="J50">
        <v>32.880000000000003</v>
      </c>
      <c r="K50">
        <v>341.56456300000002</v>
      </c>
      <c r="L50">
        <v>462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347.625</v>
      </c>
      <c r="V50">
        <v>13.9</v>
      </c>
      <c r="W50">
        <v>43.704000000000001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41.438400000000001</v>
      </c>
      <c r="AH50">
        <v>18.940000000000001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0.78432999999999997</v>
      </c>
      <c r="AO50">
        <v>7.35</v>
      </c>
      <c r="AP50">
        <v>8.7108000000000008</v>
      </c>
      <c r="AQ50">
        <v>0</v>
      </c>
      <c r="AR50">
        <v>13.247999999999999</v>
      </c>
      <c r="AS50">
        <v>12.1068</v>
      </c>
      <c r="AT50">
        <v>20.001799999999999</v>
      </c>
      <c r="AU50">
        <v>0</v>
      </c>
      <c r="AV50">
        <v>0</v>
      </c>
      <c r="AW50">
        <v>5.43</v>
      </c>
      <c r="AX50">
        <v>14.795999999999999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2275.5226299999995</v>
      </c>
    </row>
    <row r="51" spans="1:117">
      <c r="A51" t="s">
        <v>93</v>
      </c>
      <c r="B51">
        <v>0</v>
      </c>
      <c r="C51">
        <v>0</v>
      </c>
      <c r="D51">
        <v>34.65</v>
      </c>
      <c r="E51">
        <v>0</v>
      </c>
      <c r="F51">
        <v>34.752000000000002</v>
      </c>
      <c r="G51">
        <v>21.72</v>
      </c>
      <c r="H51">
        <v>0</v>
      </c>
      <c r="I51">
        <v>31.783999999999999</v>
      </c>
      <c r="J51">
        <v>32.880000000000003</v>
      </c>
      <c r="K51">
        <v>341.56456300000002</v>
      </c>
      <c r="L51">
        <v>462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347.625</v>
      </c>
      <c r="V51">
        <v>13.9</v>
      </c>
      <c r="W51">
        <v>43.704000000000001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41.438400000000001</v>
      </c>
      <c r="AH51">
        <v>18.940000000000001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0.78432999999999997</v>
      </c>
      <c r="AO51">
        <v>7.35</v>
      </c>
      <c r="AP51">
        <v>12.169499999999999</v>
      </c>
      <c r="AQ51">
        <v>0</v>
      </c>
      <c r="AR51">
        <v>13.247999999999999</v>
      </c>
      <c r="AS51">
        <v>12.1068</v>
      </c>
      <c r="AT51">
        <v>20.001799999999999</v>
      </c>
      <c r="AU51">
        <v>0</v>
      </c>
      <c r="AV51">
        <v>0</v>
      </c>
      <c r="AW51">
        <v>5.43</v>
      </c>
      <c r="AX51">
        <v>14.247999999999999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2275.7543299999998</v>
      </c>
    </row>
    <row r="52" spans="1:117">
      <c r="A52" t="s">
        <v>94</v>
      </c>
      <c r="B52">
        <v>0</v>
      </c>
      <c r="C52">
        <v>0</v>
      </c>
      <c r="D52">
        <v>34.65</v>
      </c>
      <c r="E52">
        <v>0</v>
      </c>
      <c r="F52">
        <v>34.752000000000002</v>
      </c>
      <c r="G52">
        <v>21.72</v>
      </c>
      <c r="H52">
        <v>0</v>
      </c>
      <c r="I52">
        <v>31.783999999999999</v>
      </c>
      <c r="J52">
        <v>32.880000000000003</v>
      </c>
      <c r="K52">
        <v>341.56456300000002</v>
      </c>
      <c r="L52">
        <v>462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347.625</v>
      </c>
      <c r="V52">
        <v>13.9</v>
      </c>
      <c r="W52">
        <v>43.704000000000001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41.438400000000001</v>
      </c>
      <c r="AH52">
        <v>18.940000000000001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0.78432999999999997</v>
      </c>
      <c r="AO52">
        <v>7.35</v>
      </c>
      <c r="AP52">
        <v>12.169499999999999</v>
      </c>
      <c r="AQ52">
        <v>0</v>
      </c>
      <c r="AR52">
        <v>13.247999999999999</v>
      </c>
      <c r="AS52">
        <v>12.1068</v>
      </c>
      <c r="AT52">
        <v>20.001799999999999</v>
      </c>
      <c r="AU52">
        <v>0</v>
      </c>
      <c r="AV52">
        <v>0</v>
      </c>
      <c r="AW52">
        <v>5.43</v>
      </c>
      <c r="AX52">
        <v>14.247999999999999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2275.7543299999998</v>
      </c>
    </row>
    <row r="53" spans="1:117">
      <c r="A53" t="s">
        <v>95</v>
      </c>
      <c r="B53">
        <v>0</v>
      </c>
      <c r="C53">
        <v>0</v>
      </c>
      <c r="D53">
        <v>34.65</v>
      </c>
      <c r="E53">
        <v>0</v>
      </c>
      <c r="F53">
        <v>34.752000000000002</v>
      </c>
      <c r="G53">
        <v>21.72</v>
      </c>
      <c r="H53">
        <v>0</v>
      </c>
      <c r="I53">
        <v>31.783999999999999</v>
      </c>
      <c r="J53">
        <v>32.880000000000003</v>
      </c>
      <c r="K53">
        <v>341.56456300000002</v>
      </c>
      <c r="L53">
        <v>462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347.625</v>
      </c>
      <c r="V53">
        <v>13.9</v>
      </c>
      <c r="W53">
        <v>43.704000000000001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41.438400000000001</v>
      </c>
      <c r="AH53">
        <v>18.940000000000001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0.78432999999999997</v>
      </c>
      <c r="AO53">
        <v>7.35</v>
      </c>
      <c r="AP53">
        <v>5.7645</v>
      </c>
      <c r="AQ53">
        <v>0</v>
      </c>
      <c r="AR53">
        <v>37.536000000000001</v>
      </c>
      <c r="AS53">
        <v>12.1068</v>
      </c>
      <c r="AT53">
        <v>20.001799999999999</v>
      </c>
      <c r="AU53">
        <v>0</v>
      </c>
      <c r="AV53">
        <v>0</v>
      </c>
      <c r="AW53">
        <v>5.43</v>
      </c>
      <c r="AX53">
        <v>14.247999999999999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2293.63733</v>
      </c>
    </row>
    <row r="54" spans="1:117">
      <c r="A54" t="s">
        <v>96</v>
      </c>
      <c r="B54">
        <v>0</v>
      </c>
      <c r="C54">
        <v>0</v>
      </c>
      <c r="D54">
        <v>34.65</v>
      </c>
      <c r="E54">
        <v>0</v>
      </c>
      <c r="F54">
        <v>34.752000000000002</v>
      </c>
      <c r="G54">
        <v>21.72</v>
      </c>
      <c r="H54">
        <v>0</v>
      </c>
      <c r="I54">
        <v>31.783999999999999</v>
      </c>
      <c r="J54">
        <v>32.880000000000003</v>
      </c>
      <c r="K54">
        <v>341.56456300000002</v>
      </c>
      <c r="L54">
        <v>462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347.625</v>
      </c>
      <c r="V54">
        <v>13.9</v>
      </c>
      <c r="W54">
        <v>43.704000000000001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41.438400000000001</v>
      </c>
      <c r="AH54">
        <v>18.940000000000001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0.78432999999999997</v>
      </c>
      <c r="AO54">
        <v>7.35</v>
      </c>
      <c r="AP54">
        <v>5.7645</v>
      </c>
      <c r="AQ54">
        <v>0</v>
      </c>
      <c r="AR54">
        <v>37.536000000000001</v>
      </c>
      <c r="AS54">
        <v>12.1068</v>
      </c>
      <c r="AT54">
        <v>20.001799999999999</v>
      </c>
      <c r="AU54">
        <v>0</v>
      </c>
      <c r="AV54">
        <v>0</v>
      </c>
      <c r="AW54">
        <v>5.43</v>
      </c>
      <c r="AX54">
        <v>14.247999999999999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2293.63733</v>
      </c>
    </row>
    <row r="55" spans="1:117">
      <c r="A55" t="s">
        <v>97</v>
      </c>
      <c r="B55">
        <v>0</v>
      </c>
      <c r="C55">
        <v>0</v>
      </c>
      <c r="D55">
        <v>34.65</v>
      </c>
      <c r="E55">
        <v>0</v>
      </c>
      <c r="F55">
        <v>34.209000000000003</v>
      </c>
      <c r="G55">
        <v>21.72</v>
      </c>
      <c r="H55">
        <v>0</v>
      </c>
      <c r="I55">
        <v>31.783999999999999</v>
      </c>
      <c r="J55">
        <v>32.880000000000003</v>
      </c>
      <c r="K55">
        <v>341.56456300000002</v>
      </c>
      <c r="L55">
        <v>462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347.625</v>
      </c>
      <c r="V55">
        <v>13.9</v>
      </c>
      <c r="W55">
        <v>43.704000000000001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41.438400000000001</v>
      </c>
      <c r="AH55">
        <v>18.940000000000001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0.78432999999999997</v>
      </c>
      <c r="AO55">
        <v>7.35</v>
      </c>
      <c r="AP55">
        <v>5.7645</v>
      </c>
      <c r="AQ55">
        <v>0</v>
      </c>
      <c r="AR55">
        <v>17.664000000000001</v>
      </c>
      <c r="AS55">
        <v>14.7972</v>
      </c>
      <c r="AT55">
        <v>20.001799999999999</v>
      </c>
      <c r="AU55">
        <v>0</v>
      </c>
      <c r="AV55">
        <v>0</v>
      </c>
      <c r="AW55">
        <v>5.43</v>
      </c>
      <c r="AX55">
        <v>14.247999999999999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2275.91273</v>
      </c>
    </row>
    <row r="56" spans="1:117">
      <c r="A56" t="s">
        <v>98</v>
      </c>
      <c r="B56">
        <v>0</v>
      </c>
      <c r="C56">
        <v>0</v>
      </c>
      <c r="D56">
        <v>34.65</v>
      </c>
      <c r="E56">
        <v>0</v>
      </c>
      <c r="F56">
        <v>34.209000000000003</v>
      </c>
      <c r="G56">
        <v>21.72</v>
      </c>
      <c r="H56">
        <v>0</v>
      </c>
      <c r="I56">
        <v>31.783999999999999</v>
      </c>
      <c r="J56">
        <v>32.880000000000003</v>
      </c>
      <c r="K56">
        <v>341.56456300000002</v>
      </c>
      <c r="L56">
        <v>462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347.625</v>
      </c>
      <c r="V56">
        <v>13.9</v>
      </c>
      <c r="W56">
        <v>43.704000000000001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41.438400000000001</v>
      </c>
      <c r="AH56">
        <v>18.940000000000001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0.78432999999999997</v>
      </c>
      <c r="AO56">
        <v>7.35</v>
      </c>
      <c r="AP56">
        <v>5.7645</v>
      </c>
      <c r="AQ56">
        <v>0</v>
      </c>
      <c r="AR56">
        <v>17.664000000000001</v>
      </c>
      <c r="AS56">
        <v>14.7972</v>
      </c>
      <c r="AT56">
        <v>20.001799999999999</v>
      </c>
      <c r="AU56">
        <v>0</v>
      </c>
      <c r="AV56">
        <v>0</v>
      </c>
      <c r="AW56">
        <v>5.43</v>
      </c>
      <c r="AX56">
        <v>14.247999999999999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2275.91273</v>
      </c>
    </row>
    <row r="57" spans="1:117">
      <c r="A57" t="s">
        <v>99</v>
      </c>
      <c r="B57">
        <v>0</v>
      </c>
      <c r="C57">
        <v>0</v>
      </c>
      <c r="D57">
        <v>34.65</v>
      </c>
      <c r="E57">
        <v>0</v>
      </c>
      <c r="F57">
        <v>34.209000000000003</v>
      </c>
      <c r="G57">
        <v>21.72</v>
      </c>
      <c r="H57">
        <v>0</v>
      </c>
      <c r="I57">
        <v>31.236000000000001</v>
      </c>
      <c r="J57">
        <v>32.880000000000003</v>
      </c>
      <c r="K57">
        <v>341.56456300000002</v>
      </c>
      <c r="L57">
        <v>462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347.625</v>
      </c>
      <c r="V57">
        <v>13.9</v>
      </c>
      <c r="W57">
        <v>43.704000000000001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41.438400000000001</v>
      </c>
      <c r="AH57">
        <v>18.940000000000001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0.78432999999999997</v>
      </c>
      <c r="AO57">
        <v>7.35</v>
      </c>
      <c r="AP57">
        <v>12.169499999999999</v>
      </c>
      <c r="AQ57">
        <v>0</v>
      </c>
      <c r="AR57">
        <v>17.664000000000001</v>
      </c>
      <c r="AS57">
        <v>14.7972</v>
      </c>
      <c r="AT57">
        <v>20.001799999999999</v>
      </c>
      <c r="AU57">
        <v>0</v>
      </c>
      <c r="AV57">
        <v>0</v>
      </c>
      <c r="AW57">
        <v>5.43</v>
      </c>
      <c r="AX57">
        <v>14.247999999999999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2269.56873</v>
      </c>
    </row>
    <row r="58" spans="1:117">
      <c r="A58" t="s">
        <v>100</v>
      </c>
      <c r="B58">
        <v>0</v>
      </c>
      <c r="C58">
        <v>0</v>
      </c>
      <c r="D58">
        <v>34.65</v>
      </c>
      <c r="E58">
        <v>0</v>
      </c>
      <c r="F58">
        <v>34.209000000000003</v>
      </c>
      <c r="G58">
        <v>21.72</v>
      </c>
      <c r="H58">
        <v>0</v>
      </c>
      <c r="I58">
        <v>31.236000000000001</v>
      </c>
      <c r="J58">
        <v>32.880000000000003</v>
      </c>
      <c r="K58">
        <v>341.56456300000002</v>
      </c>
      <c r="L58">
        <v>462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347.625</v>
      </c>
      <c r="V58">
        <v>13.9</v>
      </c>
      <c r="W58">
        <v>43.704000000000001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41.438400000000001</v>
      </c>
      <c r="AH58">
        <v>18.940000000000001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0.78432999999999997</v>
      </c>
      <c r="AO58">
        <v>7.35</v>
      </c>
      <c r="AP58">
        <v>12.169499999999999</v>
      </c>
      <c r="AQ58">
        <v>0</v>
      </c>
      <c r="AR58">
        <v>17.664000000000001</v>
      </c>
      <c r="AS58">
        <v>14.7972</v>
      </c>
      <c r="AT58">
        <v>20.001799999999999</v>
      </c>
      <c r="AU58">
        <v>0</v>
      </c>
      <c r="AV58">
        <v>0</v>
      </c>
      <c r="AW58">
        <v>5.43</v>
      </c>
      <c r="AX58">
        <v>14.247999999999999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2269.56873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34.209000000000003</v>
      </c>
      <c r="G59">
        <v>21.72</v>
      </c>
      <c r="H59">
        <v>0</v>
      </c>
      <c r="I59">
        <v>31.236000000000001</v>
      </c>
      <c r="J59">
        <v>32.880000000000003</v>
      </c>
      <c r="K59">
        <v>341.56456300000002</v>
      </c>
      <c r="L59">
        <v>462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347.625</v>
      </c>
      <c r="V59">
        <v>13.9</v>
      </c>
      <c r="W59">
        <v>43.704000000000001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41.438400000000001</v>
      </c>
      <c r="AH59">
        <v>18.940000000000001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0.78432999999999997</v>
      </c>
      <c r="AO59">
        <v>7.35</v>
      </c>
      <c r="AP59">
        <v>12.169499999999999</v>
      </c>
      <c r="AQ59">
        <v>0</v>
      </c>
      <c r="AR59">
        <v>17.664000000000001</v>
      </c>
      <c r="AS59">
        <v>14.7972</v>
      </c>
      <c r="AT59">
        <v>20.001799999999999</v>
      </c>
      <c r="AU59">
        <v>0</v>
      </c>
      <c r="AV59">
        <v>0</v>
      </c>
      <c r="AW59">
        <v>5.43</v>
      </c>
      <c r="AX59">
        <v>14.247999999999999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2268.5187299999998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34.209000000000003</v>
      </c>
      <c r="G60">
        <v>21.72</v>
      </c>
      <c r="H60">
        <v>0</v>
      </c>
      <c r="I60">
        <v>31.236000000000001</v>
      </c>
      <c r="J60">
        <v>32.880000000000003</v>
      </c>
      <c r="K60">
        <v>341.56456300000002</v>
      </c>
      <c r="L60">
        <v>462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347.625</v>
      </c>
      <c r="V60">
        <v>13.9</v>
      </c>
      <c r="W60">
        <v>43.704000000000001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41.438400000000001</v>
      </c>
      <c r="AH60">
        <v>18.940000000000001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0.78432999999999997</v>
      </c>
      <c r="AO60">
        <v>7.35</v>
      </c>
      <c r="AP60">
        <v>7.0454999999999997</v>
      </c>
      <c r="AQ60">
        <v>0</v>
      </c>
      <c r="AR60">
        <v>17.664000000000001</v>
      </c>
      <c r="AS60">
        <v>14.7972</v>
      </c>
      <c r="AT60">
        <v>20.001799999999999</v>
      </c>
      <c r="AU60">
        <v>0</v>
      </c>
      <c r="AV60">
        <v>0</v>
      </c>
      <c r="AW60">
        <v>5.43</v>
      </c>
      <c r="AX60">
        <v>14.247999999999999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2263.39473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34.209000000000003</v>
      </c>
      <c r="G61">
        <v>21.72</v>
      </c>
      <c r="H61">
        <v>0</v>
      </c>
      <c r="I61">
        <v>26.303999999999998</v>
      </c>
      <c r="J61">
        <v>52.607999999999997</v>
      </c>
      <c r="K61">
        <v>341.56456300000002</v>
      </c>
      <c r="L61">
        <v>462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347.625</v>
      </c>
      <c r="V61">
        <v>13.9</v>
      </c>
      <c r="W61">
        <v>43.704000000000001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41.438400000000001</v>
      </c>
      <c r="AH61">
        <v>0</v>
      </c>
      <c r="AI61">
        <v>0</v>
      </c>
      <c r="AJ61">
        <v>0</v>
      </c>
      <c r="AK61">
        <v>26.2683</v>
      </c>
      <c r="AL61">
        <v>13.363</v>
      </c>
      <c r="AM61">
        <v>5.0654000000000003</v>
      </c>
      <c r="AN61">
        <v>0.78432999999999997</v>
      </c>
      <c r="AO61">
        <v>7.35</v>
      </c>
      <c r="AP61">
        <v>7.0454999999999997</v>
      </c>
      <c r="AQ61">
        <v>0</v>
      </c>
      <c r="AR61">
        <v>16.559999999999999</v>
      </c>
      <c r="AS61">
        <v>14.7972</v>
      </c>
      <c r="AT61">
        <v>20.001799999999999</v>
      </c>
      <c r="AU61">
        <v>0</v>
      </c>
      <c r="AV61">
        <v>0</v>
      </c>
      <c r="AW61">
        <v>5.43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2248.9641299999998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34.209000000000003</v>
      </c>
      <c r="G62">
        <v>21.72</v>
      </c>
      <c r="H62">
        <v>0</v>
      </c>
      <c r="I62">
        <v>26.303999999999998</v>
      </c>
      <c r="J62">
        <v>52.607999999999997</v>
      </c>
      <c r="K62">
        <v>341.56456300000002</v>
      </c>
      <c r="L62">
        <v>462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347.625</v>
      </c>
      <c r="V62">
        <v>13.9</v>
      </c>
      <c r="W62">
        <v>43.704000000000001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41.438400000000001</v>
      </c>
      <c r="AH62">
        <v>0</v>
      </c>
      <c r="AI62">
        <v>0</v>
      </c>
      <c r="AJ62">
        <v>0</v>
      </c>
      <c r="AK62">
        <v>26.2683</v>
      </c>
      <c r="AL62">
        <v>13.363</v>
      </c>
      <c r="AM62">
        <v>10.557359999999999</v>
      </c>
      <c r="AN62">
        <v>0.78432999999999997</v>
      </c>
      <c r="AO62">
        <v>7.35</v>
      </c>
      <c r="AP62">
        <v>7.0454999999999997</v>
      </c>
      <c r="AQ62">
        <v>0</v>
      </c>
      <c r="AR62">
        <v>16.559999999999999</v>
      </c>
      <c r="AS62">
        <v>14.7972</v>
      </c>
      <c r="AT62">
        <v>20.001799999999999</v>
      </c>
      <c r="AU62">
        <v>0</v>
      </c>
      <c r="AV62">
        <v>0</v>
      </c>
      <c r="AW62">
        <v>5.43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2254.4560900000001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34.209000000000003</v>
      </c>
      <c r="G63">
        <v>21.72</v>
      </c>
      <c r="H63">
        <v>0</v>
      </c>
      <c r="I63">
        <v>26.303999999999998</v>
      </c>
      <c r="J63">
        <v>52.607999999999997</v>
      </c>
      <c r="K63">
        <v>341.56456300000002</v>
      </c>
      <c r="L63">
        <v>359.23271999999997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347.625</v>
      </c>
      <c r="V63">
        <v>13.9</v>
      </c>
      <c r="W63">
        <v>43.704000000000001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41.438400000000001</v>
      </c>
      <c r="AH63">
        <v>0</v>
      </c>
      <c r="AI63">
        <v>0</v>
      </c>
      <c r="AJ63">
        <v>0</v>
      </c>
      <c r="AK63">
        <v>26.2683</v>
      </c>
      <c r="AL63">
        <v>25.564</v>
      </c>
      <c r="AM63">
        <v>13.33</v>
      </c>
      <c r="AN63">
        <v>0.78432999999999997</v>
      </c>
      <c r="AO63">
        <v>7.35</v>
      </c>
      <c r="AP63">
        <v>7.0454999999999997</v>
      </c>
      <c r="AQ63">
        <v>0</v>
      </c>
      <c r="AR63">
        <v>22.08</v>
      </c>
      <c r="AS63">
        <v>14.7972</v>
      </c>
      <c r="AT63">
        <v>20.001799999999999</v>
      </c>
      <c r="AU63">
        <v>0</v>
      </c>
      <c r="AV63">
        <v>0</v>
      </c>
      <c r="AW63">
        <v>5.43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2172.1824499999998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59.73</v>
      </c>
      <c r="H64">
        <v>0</v>
      </c>
      <c r="I64">
        <v>26.303999999999998</v>
      </c>
      <c r="J64">
        <v>52.607999999999997</v>
      </c>
      <c r="K64">
        <v>341.56456300000002</v>
      </c>
      <c r="L64">
        <v>359.23271999999997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347.625</v>
      </c>
      <c r="V64">
        <v>13.9</v>
      </c>
      <c r="W64">
        <v>43.704000000000001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41.438400000000001</v>
      </c>
      <c r="AH64">
        <v>0</v>
      </c>
      <c r="AI64">
        <v>0</v>
      </c>
      <c r="AJ64">
        <v>0</v>
      </c>
      <c r="AK64">
        <v>26.2683</v>
      </c>
      <c r="AL64">
        <v>69.72</v>
      </c>
      <c r="AM64">
        <v>13.33</v>
      </c>
      <c r="AN64">
        <v>0.78432999999999997</v>
      </c>
      <c r="AO64">
        <v>7.35</v>
      </c>
      <c r="AP64">
        <v>7.0454999999999997</v>
      </c>
      <c r="AQ64">
        <v>0</v>
      </c>
      <c r="AR64">
        <v>22.08</v>
      </c>
      <c r="AS64">
        <v>14.7972</v>
      </c>
      <c r="AT64">
        <v>20.001799999999999</v>
      </c>
      <c r="AU64">
        <v>0</v>
      </c>
      <c r="AV64">
        <v>0</v>
      </c>
      <c r="AW64">
        <v>5.43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140.02000000000001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2219.5394499999998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59.73</v>
      </c>
      <c r="H65">
        <v>0</v>
      </c>
      <c r="I65">
        <v>26.303999999999998</v>
      </c>
      <c r="J65">
        <v>52.607999999999997</v>
      </c>
      <c r="K65">
        <v>341.56456300000002</v>
      </c>
      <c r="L65">
        <v>359.23271999999997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347.625</v>
      </c>
      <c r="V65">
        <v>13.9</v>
      </c>
      <c r="W65">
        <v>43.704000000000001</v>
      </c>
      <c r="X65">
        <v>98.34375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0</v>
      </c>
      <c r="AE65">
        <v>16.478852</v>
      </c>
      <c r="AF65">
        <v>8.8740000000000006</v>
      </c>
      <c r="AG65">
        <v>41.438400000000001</v>
      </c>
      <c r="AH65">
        <v>0</v>
      </c>
      <c r="AI65">
        <v>0</v>
      </c>
      <c r="AJ65">
        <v>0</v>
      </c>
      <c r="AK65">
        <v>26.2683</v>
      </c>
      <c r="AL65">
        <v>69.72</v>
      </c>
      <c r="AM65">
        <v>13.33</v>
      </c>
      <c r="AN65">
        <v>0.78432999999999997</v>
      </c>
      <c r="AO65">
        <v>7.35</v>
      </c>
      <c r="AP65">
        <v>7.0454999999999997</v>
      </c>
      <c r="AQ65">
        <v>0</v>
      </c>
      <c r="AR65">
        <v>24.288</v>
      </c>
      <c r="AS65">
        <v>20.178000000000001</v>
      </c>
      <c r="AT65">
        <v>20.001799999999999</v>
      </c>
      <c r="AU65">
        <v>0</v>
      </c>
      <c r="AV65">
        <v>0</v>
      </c>
      <c r="AW65">
        <v>5.43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140.02000000000001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2245.6460499999994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58.643999999999998</v>
      </c>
      <c r="H66">
        <v>0</v>
      </c>
      <c r="I66">
        <v>26.303999999999998</v>
      </c>
      <c r="J66">
        <v>52.607999999999997</v>
      </c>
      <c r="K66">
        <v>341.56456300000002</v>
      </c>
      <c r="L66">
        <v>359.23271999999997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347.625</v>
      </c>
      <c r="V66">
        <v>13.9</v>
      </c>
      <c r="W66">
        <v>43.704000000000001</v>
      </c>
      <c r="X66">
        <v>98.34375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0</v>
      </c>
      <c r="AE66">
        <v>16.478852</v>
      </c>
      <c r="AF66">
        <v>8.8740000000000006</v>
      </c>
      <c r="AG66">
        <v>41.438400000000001</v>
      </c>
      <c r="AH66">
        <v>0</v>
      </c>
      <c r="AI66">
        <v>0</v>
      </c>
      <c r="AJ66">
        <v>0</v>
      </c>
      <c r="AK66">
        <v>26.2683</v>
      </c>
      <c r="AL66">
        <v>69.72</v>
      </c>
      <c r="AM66">
        <v>13.33</v>
      </c>
      <c r="AN66">
        <v>0.78432999999999997</v>
      </c>
      <c r="AO66">
        <v>7.35</v>
      </c>
      <c r="AP66">
        <v>7.0454999999999997</v>
      </c>
      <c r="AQ66">
        <v>15.561</v>
      </c>
      <c r="AR66">
        <v>24.288</v>
      </c>
      <c r="AS66">
        <v>20.178000000000001</v>
      </c>
      <c r="AT66">
        <v>20.001799999999999</v>
      </c>
      <c r="AU66">
        <v>0</v>
      </c>
      <c r="AV66">
        <v>0</v>
      </c>
      <c r="AW66">
        <v>5.43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140.02000000000001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2260.1210499999997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58.643999999999998</v>
      </c>
      <c r="H67">
        <v>0</v>
      </c>
      <c r="I67">
        <v>26.303999999999998</v>
      </c>
      <c r="J67">
        <v>52.607999999999997</v>
      </c>
      <c r="K67">
        <v>341.56456300000002</v>
      </c>
      <c r="L67">
        <v>359.23271999999997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347.625</v>
      </c>
      <c r="V67">
        <v>13.9</v>
      </c>
      <c r="W67">
        <v>43.704000000000001</v>
      </c>
      <c r="X67">
        <v>98.34375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0</v>
      </c>
      <c r="AE67">
        <v>16.478852</v>
      </c>
      <c r="AF67">
        <v>8.8740000000000006</v>
      </c>
      <c r="AG67">
        <v>41.438400000000001</v>
      </c>
      <c r="AH67">
        <v>20.265799999999999</v>
      </c>
      <c r="AI67">
        <v>0</v>
      </c>
      <c r="AJ67">
        <v>0</v>
      </c>
      <c r="AK67">
        <v>26.2683</v>
      </c>
      <c r="AL67">
        <v>69.72</v>
      </c>
      <c r="AM67">
        <v>15.7294</v>
      </c>
      <c r="AN67">
        <v>0.78432999999999997</v>
      </c>
      <c r="AO67">
        <v>7.35</v>
      </c>
      <c r="AP67">
        <v>7.0454999999999997</v>
      </c>
      <c r="AQ67">
        <v>15.561</v>
      </c>
      <c r="AR67">
        <v>24.288</v>
      </c>
      <c r="AS67">
        <v>20.178000000000001</v>
      </c>
      <c r="AT67">
        <v>20.001799999999999</v>
      </c>
      <c r="AU67">
        <v>0</v>
      </c>
      <c r="AV67">
        <v>0</v>
      </c>
      <c r="AW67">
        <v>5.43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140.02000000000001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2282.7862500000001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58.643999999999998</v>
      </c>
      <c r="H68">
        <v>0</v>
      </c>
      <c r="I68">
        <v>26.303999999999998</v>
      </c>
      <c r="J68">
        <v>52.607999999999997</v>
      </c>
      <c r="K68">
        <v>341.56456300000002</v>
      </c>
      <c r="L68">
        <v>359.23271999999997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347.625</v>
      </c>
      <c r="V68">
        <v>13.9</v>
      </c>
      <c r="W68">
        <v>43.704000000000001</v>
      </c>
      <c r="X68">
        <v>98.34375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0</v>
      </c>
      <c r="AE68">
        <v>16.478852</v>
      </c>
      <c r="AF68">
        <v>8.8740000000000006</v>
      </c>
      <c r="AG68">
        <v>41.438400000000001</v>
      </c>
      <c r="AH68">
        <v>39.774000000000001</v>
      </c>
      <c r="AI68">
        <v>0</v>
      </c>
      <c r="AJ68">
        <v>0</v>
      </c>
      <c r="AK68">
        <v>26.2683</v>
      </c>
      <c r="AL68">
        <v>24.402000000000001</v>
      </c>
      <c r="AM68">
        <v>15.804048</v>
      </c>
      <c r="AN68">
        <v>0.78432999999999997</v>
      </c>
      <c r="AO68">
        <v>7.35</v>
      </c>
      <c r="AP68">
        <v>7.0454999999999997</v>
      </c>
      <c r="AQ68">
        <v>15.561</v>
      </c>
      <c r="AR68">
        <v>24.288</v>
      </c>
      <c r="AS68">
        <v>20.178000000000001</v>
      </c>
      <c r="AT68">
        <v>20.001799999999999</v>
      </c>
      <c r="AU68">
        <v>0</v>
      </c>
      <c r="AV68">
        <v>0</v>
      </c>
      <c r="AW68">
        <v>5.43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140.02000000000001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2257.0510979999995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58.643999999999998</v>
      </c>
      <c r="H69">
        <v>0</v>
      </c>
      <c r="I69">
        <v>26.303999999999998</v>
      </c>
      <c r="J69">
        <v>52.607999999999997</v>
      </c>
      <c r="K69">
        <v>341.56456300000002</v>
      </c>
      <c r="L69">
        <v>359.23271999999997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347.625</v>
      </c>
      <c r="V69">
        <v>13.9</v>
      </c>
      <c r="W69">
        <v>38.847999999999999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0</v>
      </c>
      <c r="AE69">
        <v>16.478852</v>
      </c>
      <c r="AF69">
        <v>8.8740000000000006</v>
      </c>
      <c r="AG69">
        <v>41.438400000000001</v>
      </c>
      <c r="AH69">
        <v>46.781799999999997</v>
      </c>
      <c r="AI69">
        <v>0</v>
      </c>
      <c r="AJ69">
        <v>0</v>
      </c>
      <c r="AK69">
        <v>26.2683</v>
      </c>
      <c r="AL69">
        <v>13.363</v>
      </c>
      <c r="AM69">
        <v>15.804048</v>
      </c>
      <c r="AN69">
        <v>0.78432999999999997</v>
      </c>
      <c r="AO69">
        <v>7.35</v>
      </c>
      <c r="AP69">
        <v>12.169499999999999</v>
      </c>
      <c r="AQ69">
        <v>31.122</v>
      </c>
      <c r="AR69">
        <v>24.288</v>
      </c>
      <c r="AS69">
        <v>15.469799999999999</v>
      </c>
      <c r="AT69">
        <v>20.001799999999999</v>
      </c>
      <c r="AU69">
        <v>0</v>
      </c>
      <c r="AV69">
        <v>0</v>
      </c>
      <c r="AW69">
        <v>5.43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2257.6198979999995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58.643999999999998</v>
      </c>
      <c r="H70">
        <v>0</v>
      </c>
      <c r="I70">
        <v>26.303999999999998</v>
      </c>
      <c r="J70">
        <v>52.607999999999997</v>
      </c>
      <c r="K70">
        <v>341.56456300000002</v>
      </c>
      <c r="L70">
        <v>359.23271999999997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347.625</v>
      </c>
      <c r="V70">
        <v>13.9</v>
      </c>
      <c r="W70">
        <v>38.847999999999999</v>
      </c>
      <c r="X70">
        <v>98.34375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7.9260000000000002</v>
      </c>
      <c r="AE70">
        <v>16.478852</v>
      </c>
      <c r="AF70">
        <v>8.8740000000000006</v>
      </c>
      <c r="AG70">
        <v>41.438400000000001</v>
      </c>
      <c r="AH70">
        <v>46.781799999999997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0.78432999999999997</v>
      </c>
      <c r="AO70">
        <v>7.35</v>
      </c>
      <c r="AP70">
        <v>12.169499999999999</v>
      </c>
      <c r="AQ70">
        <v>46.683</v>
      </c>
      <c r="AR70">
        <v>24.288</v>
      </c>
      <c r="AS70">
        <v>15.469799999999999</v>
      </c>
      <c r="AT70">
        <v>20.001799999999999</v>
      </c>
      <c r="AU70">
        <v>0</v>
      </c>
      <c r="AV70">
        <v>0</v>
      </c>
      <c r="AW70">
        <v>5.43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2291.5980979999995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58.643999999999998</v>
      </c>
      <c r="H71">
        <v>0</v>
      </c>
      <c r="I71">
        <v>26.303999999999998</v>
      </c>
      <c r="J71">
        <v>52.607999999999997</v>
      </c>
      <c r="K71">
        <v>341.56456300000002</v>
      </c>
      <c r="L71">
        <v>359.23271999999997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347.625</v>
      </c>
      <c r="V71">
        <v>13.9</v>
      </c>
      <c r="W71">
        <v>38.847999999999999</v>
      </c>
      <c r="X71">
        <v>98.34375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7.9260000000000002</v>
      </c>
      <c r="AE71">
        <v>16.478852</v>
      </c>
      <c r="AF71">
        <v>8.8740000000000006</v>
      </c>
      <c r="AG71">
        <v>41.438400000000001</v>
      </c>
      <c r="AH71">
        <v>46.781799999999997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0.78432999999999997</v>
      </c>
      <c r="AO71">
        <v>7.35</v>
      </c>
      <c r="AP71">
        <v>12.169499999999999</v>
      </c>
      <c r="AQ71">
        <v>62.244</v>
      </c>
      <c r="AR71">
        <v>30.911999999999999</v>
      </c>
      <c r="AS71">
        <v>15.469799999999999</v>
      </c>
      <c r="AT71">
        <v>20.001799999999999</v>
      </c>
      <c r="AU71">
        <v>0</v>
      </c>
      <c r="AV71">
        <v>0</v>
      </c>
      <c r="AW71">
        <v>5.43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2316.6112979999994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58.643999999999998</v>
      </c>
      <c r="H72">
        <v>0</v>
      </c>
      <c r="I72">
        <v>26.303999999999998</v>
      </c>
      <c r="J72">
        <v>52.607999999999997</v>
      </c>
      <c r="K72">
        <v>341.56456300000002</v>
      </c>
      <c r="L72">
        <v>359.23271999999997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347.625</v>
      </c>
      <c r="V72">
        <v>13.9</v>
      </c>
      <c r="W72">
        <v>38.847999999999999</v>
      </c>
      <c r="X72">
        <v>98.34375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7.9260000000000002</v>
      </c>
      <c r="AE72">
        <v>16.478852</v>
      </c>
      <c r="AF72">
        <v>8.8740000000000006</v>
      </c>
      <c r="AG72">
        <v>41.438400000000001</v>
      </c>
      <c r="AH72">
        <v>70.078000000000003</v>
      </c>
      <c r="AI72">
        <v>0</v>
      </c>
      <c r="AJ72">
        <v>0</v>
      </c>
      <c r="AK72">
        <v>26.2683</v>
      </c>
      <c r="AL72">
        <v>13.363</v>
      </c>
      <c r="AM72">
        <v>15.804048</v>
      </c>
      <c r="AN72">
        <v>0.78432999999999997</v>
      </c>
      <c r="AO72">
        <v>7.35</v>
      </c>
      <c r="AP72">
        <v>7.6859999999999999</v>
      </c>
      <c r="AQ72">
        <v>62.244</v>
      </c>
      <c r="AR72">
        <v>30.911999999999999</v>
      </c>
      <c r="AS72">
        <v>15.469799999999999</v>
      </c>
      <c r="AT72">
        <v>20.001799999999999</v>
      </c>
      <c r="AU72">
        <v>0</v>
      </c>
      <c r="AV72">
        <v>0</v>
      </c>
      <c r="AW72">
        <v>5.43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2350.2033179999999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58.643999999999998</v>
      </c>
      <c r="H73">
        <v>0</v>
      </c>
      <c r="I73">
        <v>26.303999999999998</v>
      </c>
      <c r="J73">
        <v>52.607999999999997</v>
      </c>
      <c r="K73">
        <v>341.56456300000002</v>
      </c>
      <c r="L73">
        <v>359.23271999999997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347.625</v>
      </c>
      <c r="V73">
        <v>13.9</v>
      </c>
      <c r="W73">
        <v>38.847999999999999</v>
      </c>
      <c r="X73">
        <v>98.34375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7.9260000000000002</v>
      </c>
      <c r="AE73">
        <v>16.478852</v>
      </c>
      <c r="AF73">
        <v>8.8740000000000006</v>
      </c>
      <c r="AG73">
        <v>41.438400000000001</v>
      </c>
      <c r="AH73">
        <v>92.805999999999997</v>
      </c>
      <c r="AI73">
        <v>3.1825000000000001</v>
      </c>
      <c r="AJ73">
        <v>0</v>
      </c>
      <c r="AK73">
        <v>26.2683</v>
      </c>
      <c r="AL73">
        <v>13.363</v>
      </c>
      <c r="AM73">
        <v>15.804048</v>
      </c>
      <c r="AN73">
        <v>0.78432999999999997</v>
      </c>
      <c r="AO73">
        <v>7.35</v>
      </c>
      <c r="AP73">
        <v>7.6859999999999999</v>
      </c>
      <c r="AQ73">
        <v>62.244</v>
      </c>
      <c r="AR73">
        <v>30.911999999999999</v>
      </c>
      <c r="AS73">
        <v>22.868400000000001</v>
      </c>
      <c r="AT73">
        <v>20.001799999999999</v>
      </c>
      <c r="AU73">
        <v>0</v>
      </c>
      <c r="AV73">
        <v>0</v>
      </c>
      <c r="AW73">
        <v>5.43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2383.5124179999993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58.643999999999998</v>
      </c>
      <c r="H74">
        <v>0</v>
      </c>
      <c r="I74">
        <v>26.303999999999998</v>
      </c>
      <c r="J74">
        <v>52.607999999999997</v>
      </c>
      <c r="K74">
        <v>341.56456300000002</v>
      </c>
      <c r="L74">
        <v>359.23271999999997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347.625</v>
      </c>
      <c r="V74">
        <v>13.9</v>
      </c>
      <c r="W74">
        <v>38.847999999999999</v>
      </c>
      <c r="X74">
        <v>98.34375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7.9260000000000002</v>
      </c>
      <c r="AE74">
        <v>16.478852</v>
      </c>
      <c r="AF74">
        <v>8.8740000000000006</v>
      </c>
      <c r="AG74">
        <v>41.438400000000001</v>
      </c>
      <c r="AH74">
        <v>108.905</v>
      </c>
      <c r="AI74">
        <v>16.350411999999999</v>
      </c>
      <c r="AJ74">
        <v>0</v>
      </c>
      <c r="AK74">
        <v>26.2683</v>
      </c>
      <c r="AL74">
        <v>13.363</v>
      </c>
      <c r="AM74">
        <v>15.804048</v>
      </c>
      <c r="AN74">
        <v>0.78432999999999997</v>
      </c>
      <c r="AO74">
        <v>7.35</v>
      </c>
      <c r="AP74">
        <v>7.6859999999999999</v>
      </c>
      <c r="AQ74">
        <v>62.244</v>
      </c>
      <c r="AR74">
        <v>30.911999999999999</v>
      </c>
      <c r="AS74">
        <v>22.868400000000001</v>
      </c>
      <c r="AT74">
        <v>20.001799999999999</v>
      </c>
      <c r="AU74">
        <v>0</v>
      </c>
      <c r="AV74">
        <v>0</v>
      </c>
      <c r="AW74">
        <v>5.43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2426.8286899999994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58.643999999999998</v>
      </c>
      <c r="H75">
        <v>0</v>
      </c>
      <c r="I75">
        <v>26.303999999999998</v>
      </c>
      <c r="J75">
        <v>52.607999999999997</v>
      </c>
      <c r="K75">
        <v>341.56456300000002</v>
      </c>
      <c r="L75">
        <v>359.23271999999997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347.625</v>
      </c>
      <c r="V75">
        <v>13.9</v>
      </c>
      <c r="W75">
        <v>38.847999999999999</v>
      </c>
      <c r="X75">
        <v>98.34375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18.229800000000001</v>
      </c>
      <c r="AE75">
        <v>32.957704</v>
      </c>
      <c r="AF75">
        <v>8.8740000000000006</v>
      </c>
      <c r="AG75">
        <v>41.438400000000001</v>
      </c>
      <c r="AH75">
        <v>127.845</v>
      </c>
      <c r="AI75">
        <v>16.350411999999999</v>
      </c>
      <c r="AJ75">
        <v>0</v>
      </c>
      <c r="AK75">
        <v>26.2683</v>
      </c>
      <c r="AL75">
        <v>13.363</v>
      </c>
      <c r="AM75">
        <v>15.804048</v>
      </c>
      <c r="AN75">
        <v>0.78432999999999997</v>
      </c>
      <c r="AO75">
        <v>7.35</v>
      </c>
      <c r="AP75">
        <v>7.6859999999999999</v>
      </c>
      <c r="AQ75">
        <v>62.244</v>
      </c>
      <c r="AR75">
        <v>30.911999999999999</v>
      </c>
      <c r="AS75">
        <v>20.178000000000001</v>
      </c>
      <c r="AT75">
        <v>20.001799999999999</v>
      </c>
      <c r="AU75">
        <v>0</v>
      </c>
      <c r="AV75">
        <v>0</v>
      </c>
      <c r="AW75">
        <v>5.43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2493.8018819999993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58.643999999999998</v>
      </c>
      <c r="H76">
        <v>0</v>
      </c>
      <c r="I76">
        <v>26.303999999999998</v>
      </c>
      <c r="J76">
        <v>52.607999999999997</v>
      </c>
      <c r="K76">
        <v>341.56456300000002</v>
      </c>
      <c r="L76">
        <v>359.23271999999997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347.625</v>
      </c>
      <c r="V76">
        <v>13.9</v>
      </c>
      <c r="W76">
        <v>38.847999999999999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41.438400000000001</v>
      </c>
      <c r="AH76">
        <v>140.34540000000001</v>
      </c>
      <c r="AI76">
        <v>16.350411999999999</v>
      </c>
      <c r="AJ76">
        <v>0</v>
      </c>
      <c r="AK76">
        <v>26.2683</v>
      </c>
      <c r="AL76">
        <v>13.363</v>
      </c>
      <c r="AM76">
        <v>15.804048</v>
      </c>
      <c r="AN76">
        <v>0.78432999999999997</v>
      </c>
      <c r="AO76">
        <v>7.35</v>
      </c>
      <c r="AP76">
        <v>7.6859999999999999</v>
      </c>
      <c r="AQ76">
        <v>62.244</v>
      </c>
      <c r="AR76">
        <v>30.911999999999999</v>
      </c>
      <c r="AS76">
        <v>20.178000000000001</v>
      </c>
      <c r="AT76">
        <v>20.001799999999999</v>
      </c>
      <c r="AU76">
        <v>0</v>
      </c>
      <c r="AV76">
        <v>0</v>
      </c>
      <c r="AW76">
        <v>5.43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2604.1388659999993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58.643999999999998</v>
      </c>
      <c r="H77">
        <v>0</v>
      </c>
      <c r="I77">
        <v>26.303999999999998</v>
      </c>
      <c r="J77">
        <v>52.607999999999997</v>
      </c>
      <c r="K77">
        <v>341.56456300000002</v>
      </c>
      <c r="L77">
        <v>359.23271999999997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347.625</v>
      </c>
      <c r="V77">
        <v>13.9</v>
      </c>
      <c r="W77">
        <v>38.847999999999999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41.438400000000001</v>
      </c>
      <c r="AH77">
        <v>140.34540000000001</v>
      </c>
      <c r="AI77">
        <v>16.350411999999999</v>
      </c>
      <c r="AJ77">
        <v>0</v>
      </c>
      <c r="AK77">
        <v>26.2683</v>
      </c>
      <c r="AL77">
        <v>13.363</v>
      </c>
      <c r="AM77">
        <v>15.804048</v>
      </c>
      <c r="AN77">
        <v>0.78432999999999997</v>
      </c>
      <c r="AO77">
        <v>7.35</v>
      </c>
      <c r="AP77">
        <v>7.6859999999999999</v>
      </c>
      <c r="AQ77">
        <v>62.244</v>
      </c>
      <c r="AR77">
        <v>30.911999999999999</v>
      </c>
      <c r="AS77">
        <v>20.178000000000001</v>
      </c>
      <c r="AT77">
        <v>20.001799999999999</v>
      </c>
      <c r="AU77">
        <v>0</v>
      </c>
      <c r="AV77">
        <v>0</v>
      </c>
      <c r="AW77">
        <v>5.43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2604.1388659999993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58.643999999999998</v>
      </c>
      <c r="H78">
        <v>0</v>
      </c>
      <c r="I78">
        <v>26.303999999999998</v>
      </c>
      <c r="J78">
        <v>52.607999999999997</v>
      </c>
      <c r="K78">
        <v>341.56456300000002</v>
      </c>
      <c r="L78">
        <v>359.23271999999997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347.625</v>
      </c>
      <c r="V78">
        <v>13.9</v>
      </c>
      <c r="W78">
        <v>38.847999999999999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41.438400000000001</v>
      </c>
      <c r="AH78">
        <v>140.34540000000001</v>
      </c>
      <c r="AI78">
        <v>16.350411999999999</v>
      </c>
      <c r="AJ78">
        <v>0</v>
      </c>
      <c r="AK78">
        <v>26.2683</v>
      </c>
      <c r="AL78">
        <v>24.402000000000001</v>
      </c>
      <c r="AM78">
        <v>15.804048</v>
      </c>
      <c r="AN78">
        <v>0.78432999999999997</v>
      </c>
      <c r="AO78">
        <v>7.35</v>
      </c>
      <c r="AP78">
        <v>7.6859999999999999</v>
      </c>
      <c r="AQ78">
        <v>62.244</v>
      </c>
      <c r="AR78">
        <v>30.911999999999999</v>
      </c>
      <c r="AS78">
        <v>20.178000000000001</v>
      </c>
      <c r="AT78">
        <v>20.001799999999999</v>
      </c>
      <c r="AU78">
        <v>0</v>
      </c>
      <c r="AV78">
        <v>0</v>
      </c>
      <c r="AW78">
        <v>5.43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2615.1778659999995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59.73</v>
      </c>
      <c r="H79">
        <v>0</v>
      </c>
      <c r="I79">
        <v>27.4</v>
      </c>
      <c r="J79">
        <v>52.607999999999997</v>
      </c>
      <c r="K79">
        <v>341.56456300000002</v>
      </c>
      <c r="L79">
        <v>359.23271999999997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347.625</v>
      </c>
      <c r="V79">
        <v>13.9</v>
      </c>
      <c r="W79">
        <v>38.847999999999999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41.438400000000001</v>
      </c>
      <c r="AH79">
        <v>140.34540000000001</v>
      </c>
      <c r="AI79">
        <v>16.350411999999999</v>
      </c>
      <c r="AJ79">
        <v>0</v>
      </c>
      <c r="AK79">
        <v>26.2683</v>
      </c>
      <c r="AL79">
        <v>69.72</v>
      </c>
      <c r="AM79">
        <v>15.804048</v>
      </c>
      <c r="AN79">
        <v>0.78432999999999997</v>
      </c>
      <c r="AO79">
        <v>7.35</v>
      </c>
      <c r="AP79">
        <v>7.6859999999999999</v>
      </c>
      <c r="AQ79">
        <v>62.244</v>
      </c>
      <c r="AR79">
        <v>24.288</v>
      </c>
      <c r="AS79">
        <v>22.195799999999998</v>
      </c>
      <c r="AT79">
        <v>20.001799999999999</v>
      </c>
      <c r="AU79">
        <v>0</v>
      </c>
      <c r="AV79">
        <v>0</v>
      </c>
      <c r="AW79">
        <v>5.43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2658.0716659999998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59.73</v>
      </c>
      <c r="H80">
        <v>0</v>
      </c>
      <c r="I80">
        <v>27.4</v>
      </c>
      <c r="J80">
        <v>52.607999999999997</v>
      </c>
      <c r="K80">
        <v>341.56456300000002</v>
      </c>
      <c r="L80">
        <v>359.23271999999997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347.625</v>
      </c>
      <c r="V80">
        <v>13.9</v>
      </c>
      <c r="W80">
        <v>38.847999999999999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41.438400000000001</v>
      </c>
      <c r="AH80">
        <v>140.34540000000001</v>
      </c>
      <c r="AI80">
        <v>3.819</v>
      </c>
      <c r="AJ80">
        <v>0</v>
      </c>
      <c r="AK80">
        <v>26.2683</v>
      </c>
      <c r="AL80">
        <v>69.72</v>
      </c>
      <c r="AM80">
        <v>15.7294</v>
      </c>
      <c r="AN80">
        <v>0.78432999999999997</v>
      </c>
      <c r="AO80">
        <v>7.35</v>
      </c>
      <c r="AP80">
        <v>7.6859999999999999</v>
      </c>
      <c r="AQ80">
        <v>62.244</v>
      </c>
      <c r="AR80">
        <v>24.288</v>
      </c>
      <c r="AS80">
        <v>22.195799999999998</v>
      </c>
      <c r="AT80">
        <v>20.001799999999999</v>
      </c>
      <c r="AU80">
        <v>0</v>
      </c>
      <c r="AV80">
        <v>0</v>
      </c>
      <c r="AW80">
        <v>5.43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2645.4656060000002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59.73</v>
      </c>
      <c r="H81">
        <v>0</v>
      </c>
      <c r="I81">
        <v>27.4</v>
      </c>
      <c r="J81">
        <v>52.607999999999997</v>
      </c>
      <c r="K81">
        <v>341.56456300000002</v>
      </c>
      <c r="L81">
        <v>359.23271999999997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347.625</v>
      </c>
      <c r="V81">
        <v>13.9</v>
      </c>
      <c r="W81">
        <v>38.847999999999999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41.438400000000001</v>
      </c>
      <c r="AH81">
        <v>140.34540000000001</v>
      </c>
      <c r="AI81">
        <v>0</v>
      </c>
      <c r="AJ81">
        <v>0</v>
      </c>
      <c r="AK81">
        <v>26.2683</v>
      </c>
      <c r="AL81">
        <v>69.72</v>
      </c>
      <c r="AM81">
        <v>15.7294</v>
      </c>
      <c r="AN81">
        <v>0.78432999999999997</v>
      </c>
      <c r="AO81">
        <v>7.35</v>
      </c>
      <c r="AP81">
        <v>7.6859999999999999</v>
      </c>
      <c r="AQ81">
        <v>62.244</v>
      </c>
      <c r="AR81">
        <v>24.288</v>
      </c>
      <c r="AS81">
        <v>20.178000000000001</v>
      </c>
      <c r="AT81">
        <v>20.001799999999999</v>
      </c>
      <c r="AU81">
        <v>0</v>
      </c>
      <c r="AV81">
        <v>0</v>
      </c>
      <c r="AW81">
        <v>5.43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140.02000000000001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2639.6288060000002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37.466999999999999</v>
      </c>
      <c r="G82">
        <v>21.72</v>
      </c>
      <c r="H82">
        <v>0</v>
      </c>
      <c r="I82">
        <v>27.4</v>
      </c>
      <c r="J82">
        <v>52.607999999999997</v>
      </c>
      <c r="K82">
        <v>341.56456300000002</v>
      </c>
      <c r="L82">
        <v>359.23271999999997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347.625</v>
      </c>
      <c r="V82">
        <v>13.9</v>
      </c>
      <c r="W82">
        <v>38.847999999999999</v>
      </c>
      <c r="X82">
        <v>98.34375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41.438400000000001</v>
      </c>
      <c r="AH82">
        <v>140.34540000000001</v>
      </c>
      <c r="AI82">
        <v>0</v>
      </c>
      <c r="AJ82">
        <v>0</v>
      </c>
      <c r="AK82">
        <v>26.2683</v>
      </c>
      <c r="AL82">
        <v>69.72</v>
      </c>
      <c r="AM82">
        <v>13.33</v>
      </c>
      <c r="AN82">
        <v>0.78432999999999997</v>
      </c>
      <c r="AO82">
        <v>7.35</v>
      </c>
      <c r="AP82">
        <v>7.6859999999999999</v>
      </c>
      <c r="AQ82">
        <v>62.244</v>
      </c>
      <c r="AR82">
        <v>24.288</v>
      </c>
      <c r="AS82">
        <v>20.178000000000001</v>
      </c>
      <c r="AT82">
        <v>20.001799999999999</v>
      </c>
      <c r="AU82">
        <v>0</v>
      </c>
      <c r="AV82">
        <v>0</v>
      </c>
      <c r="AW82">
        <v>5.43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140.02000000000001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2623.6448059999998</v>
      </c>
    </row>
    <row r="83" spans="1:117">
      <c r="A83" t="s">
        <v>125</v>
      </c>
      <c r="B83">
        <v>0</v>
      </c>
      <c r="C83">
        <v>0</v>
      </c>
      <c r="D83">
        <v>34.65</v>
      </c>
      <c r="E83">
        <v>0</v>
      </c>
      <c r="F83">
        <v>37.466999999999999</v>
      </c>
      <c r="G83">
        <v>21.72</v>
      </c>
      <c r="H83">
        <v>0</v>
      </c>
      <c r="I83">
        <v>27.4</v>
      </c>
      <c r="J83">
        <v>52.607999999999997</v>
      </c>
      <c r="K83">
        <v>341.56456300000002</v>
      </c>
      <c r="L83">
        <v>359.23271999999997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347.625</v>
      </c>
      <c r="V83">
        <v>13.9</v>
      </c>
      <c r="W83">
        <v>38.847999999999999</v>
      </c>
      <c r="X83">
        <v>98.34375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41.438400000000001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13.33</v>
      </c>
      <c r="AN83">
        <v>0.78432999999999997</v>
      </c>
      <c r="AO83">
        <v>7.35</v>
      </c>
      <c r="AP83">
        <v>6.4050000000000002</v>
      </c>
      <c r="AQ83">
        <v>62.244</v>
      </c>
      <c r="AR83">
        <v>24.288</v>
      </c>
      <c r="AS83">
        <v>20.178000000000001</v>
      </c>
      <c r="AT83">
        <v>20.001799999999999</v>
      </c>
      <c r="AU83">
        <v>0</v>
      </c>
      <c r="AV83">
        <v>0</v>
      </c>
      <c r="AW83">
        <v>5.43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140.02000000000001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2567.0568060000001</v>
      </c>
    </row>
    <row r="84" spans="1:117">
      <c r="A84" t="s">
        <v>126</v>
      </c>
      <c r="B84">
        <v>0</v>
      </c>
      <c r="C84">
        <v>0</v>
      </c>
      <c r="D84">
        <v>34.65</v>
      </c>
      <c r="E84">
        <v>0</v>
      </c>
      <c r="F84">
        <v>37.466999999999999</v>
      </c>
      <c r="G84">
        <v>21.72</v>
      </c>
      <c r="H84">
        <v>0</v>
      </c>
      <c r="I84">
        <v>27.4</v>
      </c>
      <c r="J84">
        <v>52.607999999999997</v>
      </c>
      <c r="K84">
        <v>341.56456300000002</v>
      </c>
      <c r="L84">
        <v>359.23271999999997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347.625</v>
      </c>
      <c r="V84">
        <v>13.9</v>
      </c>
      <c r="W84">
        <v>38.847999999999999</v>
      </c>
      <c r="X84">
        <v>98.34375</v>
      </c>
      <c r="Y84">
        <v>0</v>
      </c>
      <c r="Z84">
        <v>0</v>
      </c>
      <c r="AA84">
        <v>28.09872</v>
      </c>
      <c r="AB84">
        <v>26.34008</v>
      </c>
      <c r="AC84">
        <v>9.6778399999999998</v>
      </c>
      <c r="AD84">
        <v>30.382999999999999</v>
      </c>
      <c r="AE84">
        <v>49.436556000000003</v>
      </c>
      <c r="AF84">
        <v>8.8740000000000006</v>
      </c>
      <c r="AG84">
        <v>41.438400000000001</v>
      </c>
      <c r="AH84">
        <v>113.64</v>
      </c>
      <c r="AI84">
        <v>0</v>
      </c>
      <c r="AJ84">
        <v>0</v>
      </c>
      <c r="AK84">
        <v>26.2683</v>
      </c>
      <c r="AL84">
        <v>13.363</v>
      </c>
      <c r="AM84">
        <v>10.5307</v>
      </c>
      <c r="AN84">
        <v>0.78432999999999997</v>
      </c>
      <c r="AO84">
        <v>7.35</v>
      </c>
      <c r="AP84">
        <v>6.4050000000000002</v>
      </c>
      <c r="AQ84">
        <v>62.244</v>
      </c>
      <c r="AR84">
        <v>24.288</v>
      </c>
      <c r="AS84">
        <v>20.178000000000001</v>
      </c>
      <c r="AT84">
        <v>20.001799999999999</v>
      </c>
      <c r="AU84">
        <v>0</v>
      </c>
      <c r="AV84">
        <v>0</v>
      </c>
      <c r="AW84">
        <v>5.43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140.02000000000001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2467.4197939999999</v>
      </c>
    </row>
    <row r="85" spans="1:117">
      <c r="A85" t="s">
        <v>127</v>
      </c>
      <c r="B85">
        <v>0</v>
      </c>
      <c r="C85">
        <v>0</v>
      </c>
      <c r="D85">
        <v>34.65</v>
      </c>
      <c r="E85">
        <v>0</v>
      </c>
      <c r="F85">
        <v>37.466999999999999</v>
      </c>
      <c r="G85">
        <v>21.72</v>
      </c>
      <c r="H85">
        <v>0</v>
      </c>
      <c r="I85">
        <v>27.4</v>
      </c>
      <c r="J85">
        <v>52.607999999999997</v>
      </c>
      <c r="K85">
        <v>341.56456300000002</v>
      </c>
      <c r="L85">
        <v>359.23271999999997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347.625</v>
      </c>
      <c r="V85">
        <v>13.9</v>
      </c>
      <c r="W85">
        <v>38.847999999999999</v>
      </c>
      <c r="X85">
        <v>98.34375</v>
      </c>
      <c r="Y85">
        <v>0</v>
      </c>
      <c r="Z85">
        <v>0</v>
      </c>
      <c r="AA85">
        <v>28.09872</v>
      </c>
      <c r="AB85">
        <v>11.997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41.438400000000001</v>
      </c>
      <c r="AH85">
        <v>113.64</v>
      </c>
      <c r="AI85">
        <v>0</v>
      </c>
      <c r="AJ85">
        <v>0</v>
      </c>
      <c r="AK85">
        <v>26.2683</v>
      </c>
      <c r="AL85">
        <v>13.363</v>
      </c>
      <c r="AM85">
        <v>10.5307</v>
      </c>
      <c r="AN85">
        <v>0.78432999999999997</v>
      </c>
      <c r="AO85">
        <v>7.35</v>
      </c>
      <c r="AP85">
        <v>6.4050000000000002</v>
      </c>
      <c r="AQ85">
        <v>62.244</v>
      </c>
      <c r="AR85">
        <v>22.08</v>
      </c>
      <c r="AS85">
        <v>20.178000000000001</v>
      </c>
      <c r="AT85">
        <v>20.001799999999999</v>
      </c>
      <c r="AU85">
        <v>0</v>
      </c>
      <c r="AV85">
        <v>0</v>
      </c>
      <c r="AW85">
        <v>5.43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140.02000000000001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2429.0376740000002</v>
      </c>
    </row>
    <row r="86" spans="1:117">
      <c r="A86" t="s">
        <v>128</v>
      </c>
      <c r="B86">
        <v>0</v>
      </c>
      <c r="C86">
        <v>0</v>
      </c>
      <c r="D86">
        <v>34.65</v>
      </c>
      <c r="E86">
        <v>0</v>
      </c>
      <c r="F86">
        <v>37.466999999999999</v>
      </c>
      <c r="G86">
        <v>21.72</v>
      </c>
      <c r="H86">
        <v>0</v>
      </c>
      <c r="I86">
        <v>27.4</v>
      </c>
      <c r="J86">
        <v>52.607999999999997</v>
      </c>
      <c r="K86">
        <v>341.56456300000002</v>
      </c>
      <c r="L86">
        <v>359.23271999999997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347.625</v>
      </c>
      <c r="V86">
        <v>13.9</v>
      </c>
      <c r="W86">
        <v>38.847999999999999</v>
      </c>
      <c r="X86">
        <v>98.34375</v>
      </c>
      <c r="Y86">
        <v>0</v>
      </c>
      <c r="Z86">
        <v>0</v>
      </c>
      <c r="AA86">
        <v>28.09872</v>
      </c>
      <c r="AB86">
        <v>11.997</v>
      </c>
      <c r="AC86">
        <v>0</v>
      </c>
      <c r="AD86">
        <v>18.229800000000001</v>
      </c>
      <c r="AE86">
        <v>49.436556000000003</v>
      </c>
      <c r="AF86">
        <v>8.8740000000000006</v>
      </c>
      <c r="AG86">
        <v>41.438400000000001</v>
      </c>
      <c r="AH86">
        <v>85.23</v>
      </c>
      <c r="AI86">
        <v>0</v>
      </c>
      <c r="AJ86">
        <v>0</v>
      </c>
      <c r="AK86">
        <v>26.2683</v>
      </c>
      <c r="AL86">
        <v>13.363</v>
      </c>
      <c r="AM86">
        <v>10.5307</v>
      </c>
      <c r="AN86">
        <v>0.78432999999999997</v>
      </c>
      <c r="AO86">
        <v>7.35</v>
      </c>
      <c r="AP86">
        <v>6.4050000000000002</v>
      </c>
      <c r="AQ86">
        <v>48.384</v>
      </c>
      <c r="AR86">
        <v>22.08</v>
      </c>
      <c r="AS86">
        <v>20.178000000000001</v>
      </c>
      <c r="AT86">
        <v>20.001799999999999</v>
      </c>
      <c r="AU86">
        <v>0</v>
      </c>
      <c r="AV86">
        <v>0</v>
      </c>
      <c r="AW86">
        <v>5.43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140.02000000000001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2386.7676739999997</v>
      </c>
    </row>
    <row r="87" spans="1:117">
      <c r="A87" t="s">
        <v>129</v>
      </c>
      <c r="B87">
        <v>0</v>
      </c>
      <c r="C87">
        <v>0</v>
      </c>
      <c r="D87">
        <v>34.65</v>
      </c>
      <c r="E87">
        <v>0</v>
      </c>
      <c r="F87">
        <v>37.466999999999999</v>
      </c>
      <c r="G87">
        <v>21.72</v>
      </c>
      <c r="H87">
        <v>0</v>
      </c>
      <c r="I87">
        <v>27.4</v>
      </c>
      <c r="J87">
        <v>52.607999999999997</v>
      </c>
      <c r="K87">
        <v>341.56456300000002</v>
      </c>
      <c r="L87">
        <v>359.23271999999997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347.625</v>
      </c>
      <c r="V87">
        <v>13.9</v>
      </c>
      <c r="W87">
        <v>38.847999999999999</v>
      </c>
      <c r="X87">
        <v>98.34375</v>
      </c>
      <c r="Y87">
        <v>0</v>
      </c>
      <c r="Z87">
        <v>0</v>
      </c>
      <c r="AA87">
        <v>13.983000000000001</v>
      </c>
      <c r="AB87">
        <v>11.997</v>
      </c>
      <c r="AC87">
        <v>0</v>
      </c>
      <c r="AD87">
        <v>18.229800000000001</v>
      </c>
      <c r="AE87">
        <v>49.436556000000003</v>
      </c>
      <c r="AF87">
        <v>8.8740000000000006</v>
      </c>
      <c r="AG87">
        <v>41.438400000000001</v>
      </c>
      <c r="AH87">
        <v>66.290000000000006</v>
      </c>
      <c r="AI87">
        <v>0</v>
      </c>
      <c r="AJ87">
        <v>0</v>
      </c>
      <c r="AK87">
        <v>26.2683</v>
      </c>
      <c r="AL87">
        <v>13.363</v>
      </c>
      <c r="AM87">
        <v>10.5307</v>
      </c>
      <c r="AN87">
        <v>0.78432999999999997</v>
      </c>
      <c r="AO87">
        <v>7.35</v>
      </c>
      <c r="AP87">
        <v>6.4050000000000002</v>
      </c>
      <c r="AQ87">
        <v>46.62</v>
      </c>
      <c r="AR87">
        <v>19.872</v>
      </c>
      <c r="AS87">
        <v>20.178000000000001</v>
      </c>
      <c r="AT87">
        <v>20.001799999999999</v>
      </c>
      <c r="AU87">
        <v>0</v>
      </c>
      <c r="AV87">
        <v>0</v>
      </c>
      <c r="AW87">
        <v>5.43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140.02000000000001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2349.7399539999997</v>
      </c>
    </row>
    <row r="88" spans="1:117">
      <c r="A88" t="s">
        <v>130</v>
      </c>
      <c r="B88">
        <v>0</v>
      </c>
      <c r="C88">
        <v>0</v>
      </c>
      <c r="D88">
        <v>34.65</v>
      </c>
      <c r="E88">
        <v>0</v>
      </c>
      <c r="F88">
        <v>37.466999999999999</v>
      </c>
      <c r="G88">
        <v>21.72</v>
      </c>
      <c r="H88">
        <v>0</v>
      </c>
      <c r="I88">
        <v>27.4</v>
      </c>
      <c r="J88">
        <v>52.607999999999997</v>
      </c>
      <c r="K88">
        <v>341.56456300000002</v>
      </c>
      <c r="L88">
        <v>359.23271999999997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347.625</v>
      </c>
      <c r="V88">
        <v>13.9</v>
      </c>
      <c r="W88">
        <v>38.847999999999999</v>
      </c>
      <c r="X88">
        <v>98.34375</v>
      </c>
      <c r="Y88">
        <v>0</v>
      </c>
      <c r="Z88">
        <v>0</v>
      </c>
      <c r="AA88">
        <v>13.983000000000001</v>
      </c>
      <c r="AB88">
        <v>11.997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41.438400000000001</v>
      </c>
      <c r="AH88">
        <v>38.826999999999998</v>
      </c>
      <c r="AI88">
        <v>0</v>
      </c>
      <c r="AJ88">
        <v>0</v>
      </c>
      <c r="AK88">
        <v>26.2683</v>
      </c>
      <c r="AL88">
        <v>13.363</v>
      </c>
      <c r="AM88">
        <v>5.0654000000000003</v>
      </c>
      <c r="AN88">
        <v>0.78432999999999997</v>
      </c>
      <c r="AO88">
        <v>7.35</v>
      </c>
      <c r="AP88">
        <v>6.4050000000000002</v>
      </c>
      <c r="AQ88">
        <v>46.62</v>
      </c>
      <c r="AR88">
        <v>19.872</v>
      </c>
      <c r="AS88">
        <v>20.178000000000001</v>
      </c>
      <c r="AT88">
        <v>20.001799999999999</v>
      </c>
      <c r="AU88">
        <v>0</v>
      </c>
      <c r="AV88">
        <v>0</v>
      </c>
      <c r="AW88">
        <v>5.43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140.02000000000001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2316.8116540000001</v>
      </c>
    </row>
    <row r="89" spans="1:117">
      <c r="A89" t="s">
        <v>131</v>
      </c>
      <c r="B89">
        <v>0</v>
      </c>
      <c r="C89">
        <v>0</v>
      </c>
      <c r="D89">
        <v>34.65</v>
      </c>
      <c r="E89">
        <v>0</v>
      </c>
      <c r="F89">
        <v>37.466999999999999</v>
      </c>
      <c r="G89">
        <v>21.72</v>
      </c>
      <c r="H89">
        <v>0</v>
      </c>
      <c r="I89">
        <v>27.4</v>
      </c>
      <c r="J89">
        <v>52.607999999999997</v>
      </c>
      <c r="K89">
        <v>341.56456300000002</v>
      </c>
      <c r="L89">
        <v>359.23271999999997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347.625</v>
      </c>
      <c r="V89">
        <v>13.9</v>
      </c>
      <c r="W89">
        <v>38.847999999999999</v>
      </c>
      <c r="X89">
        <v>98.34375</v>
      </c>
      <c r="Y89">
        <v>0</v>
      </c>
      <c r="Z89">
        <v>0</v>
      </c>
      <c r="AA89">
        <v>13.983000000000001</v>
      </c>
      <c r="AB89">
        <v>11.997</v>
      </c>
      <c r="AC89">
        <v>0</v>
      </c>
      <c r="AD89">
        <v>8.1902000000000008</v>
      </c>
      <c r="AE89">
        <v>49.436556000000003</v>
      </c>
      <c r="AF89">
        <v>8.8740000000000006</v>
      </c>
      <c r="AG89">
        <v>41.438400000000001</v>
      </c>
      <c r="AH89">
        <v>23.390899999999998</v>
      </c>
      <c r="AI89">
        <v>0</v>
      </c>
      <c r="AJ89">
        <v>0</v>
      </c>
      <c r="AK89">
        <v>26.2683</v>
      </c>
      <c r="AL89">
        <v>13.363</v>
      </c>
      <c r="AM89">
        <v>5.0654000000000003</v>
      </c>
      <c r="AN89">
        <v>0.78432999999999997</v>
      </c>
      <c r="AO89">
        <v>7.35</v>
      </c>
      <c r="AP89">
        <v>6.4050000000000002</v>
      </c>
      <c r="AQ89">
        <v>46.62</v>
      </c>
      <c r="AR89">
        <v>19.872</v>
      </c>
      <c r="AS89">
        <v>17.4876</v>
      </c>
      <c r="AT89">
        <v>20.001799999999999</v>
      </c>
      <c r="AU89">
        <v>0</v>
      </c>
      <c r="AV89">
        <v>0</v>
      </c>
      <c r="AW89">
        <v>5.43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140.02000000000001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2288.6455539999997</v>
      </c>
    </row>
    <row r="90" spans="1:117">
      <c r="A90" t="s">
        <v>132</v>
      </c>
      <c r="B90">
        <v>0</v>
      </c>
      <c r="C90">
        <v>0</v>
      </c>
      <c r="D90">
        <v>34.65</v>
      </c>
      <c r="E90">
        <v>0</v>
      </c>
      <c r="F90">
        <v>37.466999999999999</v>
      </c>
      <c r="G90">
        <v>21.72</v>
      </c>
      <c r="H90">
        <v>0</v>
      </c>
      <c r="I90">
        <v>27.4</v>
      </c>
      <c r="J90">
        <v>52.607999999999997</v>
      </c>
      <c r="K90">
        <v>341.56456300000002</v>
      </c>
      <c r="L90">
        <v>359.23271999999997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347.625</v>
      </c>
      <c r="V90">
        <v>13.9</v>
      </c>
      <c r="W90">
        <v>38.847999999999999</v>
      </c>
      <c r="X90">
        <v>98.34375</v>
      </c>
      <c r="Y90">
        <v>0</v>
      </c>
      <c r="Z90">
        <v>0</v>
      </c>
      <c r="AA90">
        <v>13.983000000000001</v>
      </c>
      <c r="AB90">
        <v>11.997</v>
      </c>
      <c r="AC90">
        <v>0</v>
      </c>
      <c r="AD90">
        <v>1.321</v>
      </c>
      <c r="AE90">
        <v>49.436556000000003</v>
      </c>
      <c r="AF90">
        <v>8.8740000000000006</v>
      </c>
      <c r="AG90">
        <v>41.438400000000001</v>
      </c>
      <c r="AH90">
        <v>23.390899999999998</v>
      </c>
      <c r="AI90">
        <v>0</v>
      </c>
      <c r="AJ90">
        <v>0</v>
      </c>
      <c r="AK90">
        <v>26.2683</v>
      </c>
      <c r="AL90">
        <v>13.363</v>
      </c>
      <c r="AM90">
        <v>5.0654000000000003</v>
      </c>
      <c r="AN90">
        <v>0.78432999999999997</v>
      </c>
      <c r="AO90">
        <v>7.35</v>
      </c>
      <c r="AP90">
        <v>6.4050000000000002</v>
      </c>
      <c r="AQ90">
        <v>33.642000000000003</v>
      </c>
      <c r="AR90">
        <v>19.872</v>
      </c>
      <c r="AS90">
        <v>17.4876</v>
      </c>
      <c r="AT90">
        <v>20.001799999999999</v>
      </c>
      <c r="AU90">
        <v>0</v>
      </c>
      <c r="AV90">
        <v>0</v>
      </c>
      <c r="AW90">
        <v>5.43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140.02000000000001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2268.7983539999996</v>
      </c>
    </row>
    <row r="91" spans="1:117">
      <c r="A91" t="s">
        <v>133</v>
      </c>
      <c r="B91">
        <v>0</v>
      </c>
      <c r="C91">
        <v>0</v>
      </c>
      <c r="D91">
        <v>35.700000000000003</v>
      </c>
      <c r="E91">
        <v>0</v>
      </c>
      <c r="F91">
        <v>37.466999999999999</v>
      </c>
      <c r="G91">
        <v>21.72</v>
      </c>
      <c r="H91">
        <v>0</v>
      </c>
      <c r="I91">
        <v>27.4</v>
      </c>
      <c r="J91">
        <v>52.607999999999997</v>
      </c>
      <c r="K91">
        <v>341.56456300000002</v>
      </c>
      <c r="L91">
        <v>359.23271999999997</v>
      </c>
      <c r="M91">
        <v>92</v>
      </c>
      <c r="N91">
        <v>58.59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347.625</v>
      </c>
      <c r="V91">
        <v>13.9</v>
      </c>
      <c r="W91">
        <v>38.847999999999999</v>
      </c>
      <c r="X91">
        <v>98.34375</v>
      </c>
      <c r="Y91">
        <v>0</v>
      </c>
      <c r="Z91">
        <v>0</v>
      </c>
      <c r="AA91">
        <v>0</v>
      </c>
      <c r="AB91">
        <v>11.997</v>
      </c>
      <c r="AC91">
        <v>0</v>
      </c>
      <c r="AD91">
        <v>1.321</v>
      </c>
      <c r="AE91">
        <v>49.436556000000003</v>
      </c>
      <c r="AF91">
        <v>8.8740000000000006</v>
      </c>
      <c r="AG91">
        <v>41.438400000000001</v>
      </c>
      <c r="AH91">
        <v>23.390899999999998</v>
      </c>
      <c r="AI91">
        <v>0</v>
      </c>
      <c r="AJ91">
        <v>0</v>
      </c>
      <c r="AK91">
        <v>26.2683</v>
      </c>
      <c r="AL91">
        <v>25.564</v>
      </c>
      <c r="AM91">
        <v>0</v>
      </c>
      <c r="AN91">
        <v>0.78432999999999997</v>
      </c>
      <c r="AO91">
        <v>7.35</v>
      </c>
      <c r="AP91">
        <v>6.4050000000000002</v>
      </c>
      <c r="AQ91">
        <v>33.642000000000003</v>
      </c>
      <c r="AR91">
        <v>19.872</v>
      </c>
      <c r="AS91">
        <v>17.4876</v>
      </c>
      <c r="AT91">
        <v>20.001799999999999</v>
      </c>
      <c r="AU91">
        <v>0</v>
      </c>
      <c r="AV91">
        <v>0</v>
      </c>
      <c r="AW91">
        <v>5.43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140.02000000000001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2263.0009539999996</v>
      </c>
    </row>
    <row r="92" spans="1:117">
      <c r="A92" t="s">
        <v>134</v>
      </c>
      <c r="B92">
        <v>0</v>
      </c>
      <c r="C92">
        <v>0</v>
      </c>
      <c r="D92">
        <v>35.700000000000003</v>
      </c>
      <c r="E92">
        <v>0</v>
      </c>
      <c r="F92">
        <v>38.01</v>
      </c>
      <c r="G92">
        <v>21.72</v>
      </c>
      <c r="H92">
        <v>0</v>
      </c>
      <c r="I92">
        <v>27.4</v>
      </c>
      <c r="J92">
        <v>52.607999999999997</v>
      </c>
      <c r="K92">
        <v>341.56456300000002</v>
      </c>
      <c r="L92">
        <v>359.23271999999997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347.625</v>
      </c>
      <c r="V92">
        <v>13.9</v>
      </c>
      <c r="W92">
        <v>38.847999999999999</v>
      </c>
      <c r="X92">
        <v>98.34375</v>
      </c>
      <c r="Y92">
        <v>0</v>
      </c>
      <c r="Z92">
        <v>0</v>
      </c>
      <c r="AA92">
        <v>0</v>
      </c>
      <c r="AB92">
        <v>11.997</v>
      </c>
      <c r="AC92">
        <v>0</v>
      </c>
      <c r="AD92">
        <v>1.321</v>
      </c>
      <c r="AE92">
        <v>32.957704</v>
      </c>
      <c r="AF92">
        <v>8.8740000000000006</v>
      </c>
      <c r="AG92">
        <v>41.438400000000001</v>
      </c>
      <c r="AH92">
        <v>23.390899999999998</v>
      </c>
      <c r="AI92">
        <v>0</v>
      </c>
      <c r="AJ92">
        <v>0</v>
      </c>
      <c r="AK92">
        <v>26.2683</v>
      </c>
      <c r="AL92">
        <v>25.564</v>
      </c>
      <c r="AM92">
        <v>0</v>
      </c>
      <c r="AN92">
        <v>0.78432999999999997</v>
      </c>
      <c r="AO92">
        <v>7.35</v>
      </c>
      <c r="AP92">
        <v>6.4050000000000002</v>
      </c>
      <c r="AQ92">
        <v>31.122</v>
      </c>
      <c r="AR92">
        <v>19.872</v>
      </c>
      <c r="AS92">
        <v>17.4876</v>
      </c>
      <c r="AT92">
        <v>20.001799999999999</v>
      </c>
      <c r="AU92">
        <v>0</v>
      </c>
      <c r="AV92">
        <v>0</v>
      </c>
      <c r="AW92">
        <v>5.43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140.02000000000001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2244.5451019999996</v>
      </c>
    </row>
    <row r="93" spans="1:117">
      <c r="A93" t="s">
        <v>135</v>
      </c>
      <c r="B93">
        <v>0</v>
      </c>
      <c r="C93">
        <v>0</v>
      </c>
      <c r="D93">
        <v>35.700000000000003</v>
      </c>
      <c r="E93">
        <v>0</v>
      </c>
      <c r="F93">
        <v>38.01</v>
      </c>
      <c r="G93">
        <v>21.72</v>
      </c>
      <c r="H93">
        <v>0</v>
      </c>
      <c r="I93">
        <v>27.4</v>
      </c>
      <c r="J93">
        <v>52.607999999999997</v>
      </c>
      <c r="K93">
        <v>341.56456300000002</v>
      </c>
      <c r="L93">
        <v>359.23271999999997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347.625</v>
      </c>
      <c r="V93">
        <v>13.9</v>
      </c>
      <c r="W93">
        <v>38.847999999999999</v>
      </c>
      <c r="X93">
        <v>98.34375</v>
      </c>
      <c r="Y93">
        <v>0</v>
      </c>
      <c r="Z93">
        <v>0</v>
      </c>
      <c r="AA93">
        <v>0</v>
      </c>
      <c r="AB93">
        <v>11.997</v>
      </c>
      <c r="AC93">
        <v>0</v>
      </c>
      <c r="AD93">
        <v>1.321</v>
      </c>
      <c r="AE93">
        <v>32.957704</v>
      </c>
      <c r="AF93">
        <v>8.8740000000000006</v>
      </c>
      <c r="AG93">
        <v>41.438400000000001</v>
      </c>
      <c r="AH93">
        <v>23.390899999999998</v>
      </c>
      <c r="AI93">
        <v>0</v>
      </c>
      <c r="AJ93">
        <v>0</v>
      </c>
      <c r="AK93">
        <v>26.2683</v>
      </c>
      <c r="AL93">
        <v>25.564</v>
      </c>
      <c r="AM93">
        <v>0</v>
      </c>
      <c r="AN93">
        <v>0.78432999999999997</v>
      </c>
      <c r="AO93">
        <v>7.35</v>
      </c>
      <c r="AP93">
        <v>6.4050000000000002</v>
      </c>
      <c r="AQ93">
        <v>31.122</v>
      </c>
      <c r="AR93">
        <v>15.456</v>
      </c>
      <c r="AS93">
        <v>14.124599999999999</v>
      </c>
      <c r="AT93">
        <v>20.001799999999999</v>
      </c>
      <c r="AU93">
        <v>0</v>
      </c>
      <c r="AV93">
        <v>0</v>
      </c>
      <c r="AW93">
        <v>5.43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140.02000000000001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2236.766102</v>
      </c>
    </row>
    <row r="94" spans="1:117">
      <c r="A94" t="s">
        <v>136</v>
      </c>
      <c r="B94">
        <v>0</v>
      </c>
      <c r="C94">
        <v>0</v>
      </c>
      <c r="D94">
        <v>35.700000000000003</v>
      </c>
      <c r="E94">
        <v>0</v>
      </c>
      <c r="F94">
        <v>38.01</v>
      </c>
      <c r="G94">
        <v>21.72</v>
      </c>
      <c r="H94">
        <v>0</v>
      </c>
      <c r="I94">
        <v>27.4</v>
      </c>
      <c r="J94">
        <v>52.607999999999997</v>
      </c>
      <c r="K94">
        <v>341.56456300000002</v>
      </c>
      <c r="L94">
        <v>359.23271999999997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347.625</v>
      </c>
      <c r="V94">
        <v>13.9</v>
      </c>
      <c r="W94">
        <v>38.847999999999999</v>
      </c>
      <c r="X94">
        <v>98.34375</v>
      </c>
      <c r="Y94">
        <v>0</v>
      </c>
      <c r="Z94">
        <v>0</v>
      </c>
      <c r="AA94">
        <v>0</v>
      </c>
      <c r="AB94">
        <v>11.997</v>
      </c>
      <c r="AC94">
        <v>0</v>
      </c>
      <c r="AD94">
        <v>1.321</v>
      </c>
      <c r="AE94">
        <v>32.957704</v>
      </c>
      <c r="AF94">
        <v>8.8740000000000006</v>
      </c>
      <c r="AG94">
        <v>41.438400000000001</v>
      </c>
      <c r="AH94">
        <v>23.390899999999998</v>
      </c>
      <c r="AI94">
        <v>0</v>
      </c>
      <c r="AJ94">
        <v>0</v>
      </c>
      <c r="AK94">
        <v>26.2683</v>
      </c>
      <c r="AL94">
        <v>25.564</v>
      </c>
      <c r="AM94">
        <v>0</v>
      </c>
      <c r="AN94">
        <v>0.78432999999999997</v>
      </c>
      <c r="AO94">
        <v>7.35</v>
      </c>
      <c r="AP94">
        <v>6.4050000000000002</v>
      </c>
      <c r="AQ94">
        <v>15.561</v>
      </c>
      <c r="AR94">
        <v>15.456</v>
      </c>
      <c r="AS94">
        <v>14.124599999999999</v>
      </c>
      <c r="AT94">
        <v>20.001799999999999</v>
      </c>
      <c r="AU94">
        <v>0</v>
      </c>
      <c r="AV94">
        <v>0</v>
      </c>
      <c r="AW94">
        <v>5.43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140.02000000000001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2221.2051019999994</v>
      </c>
    </row>
    <row r="95" spans="1:117">
      <c r="A95" t="s">
        <v>137</v>
      </c>
      <c r="B95">
        <v>0</v>
      </c>
      <c r="C95">
        <v>0</v>
      </c>
      <c r="D95">
        <v>35.700000000000003</v>
      </c>
      <c r="E95">
        <v>0</v>
      </c>
      <c r="F95">
        <v>38.01</v>
      </c>
      <c r="G95">
        <v>21.72</v>
      </c>
      <c r="H95">
        <v>0</v>
      </c>
      <c r="I95">
        <v>27.4</v>
      </c>
      <c r="J95">
        <v>52.607999999999997</v>
      </c>
      <c r="K95">
        <v>341.56456300000002</v>
      </c>
      <c r="L95">
        <v>359.23271999999997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347.625</v>
      </c>
      <c r="V95">
        <v>13.9</v>
      </c>
      <c r="W95">
        <v>43.704000000000001</v>
      </c>
      <c r="X95">
        <v>98.34375</v>
      </c>
      <c r="Y95">
        <v>0</v>
      </c>
      <c r="Z95">
        <v>0</v>
      </c>
      <c r="AA95">
        <v>0</v>
      </c>
      <c r="AB95">
        <v>11.997</v>
      </c>
      <c r="AC95">
        <v>0</v>
      </c>
      <c r="AD95">
        <v>1.321</v>
      </c>
      <c r="AE95">
        <v>32.957704</v>
      </c>
      <c r="AF95">
        <v>8.8740000000000006</v>
      </c>
      <c r="AG95">
        <v>41.438400000000001</v>
      </c>
      <c r="AH95">
        <v>22.538599999999999</v>
      </c>
      <c r="AI95">
        <v>0</v>
      </c>
      <c r="AJ95">
        <v>0</v>
      </c>
      <c r="AK95">
        <v>26.2683</v>
      </c>
      <c r="AL95">
        <v>25.564</v>
      </c>
      <c r="AM95">
        <v>0</v>
      </c>
      <c r="AN95">
        <v>0.78432999999999997</v>
      </c>
      <c r="AO95">
        <v>7.35</v>
      </c>
      <c r="AP95">
        <v>6.4050000000000002</v>
      </c>
      <c r="AQ95">
        <v>15.561</v>
      </c>
      <c r="AR95">
        <v>15.456</v>
      </c>
      <c r="AS95">
        <v>9.9544800000000002</v>
      </c>
      <c r="AT95">
        <v>20.001799999999999</v>
      </c>
      <c r="AU95">
        <v>0</v>
      </c>
      <c r="AV95">
        <v>0</v>
      </c>
      <c r="AW95">
        <v>5.43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140.02000000000001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2221.0386819999994</v>
      </c>
    </row>
    <row r="96" spans="1:117">
      <c r="A96" t="s">
        <v>138</v>
      </c>
      <c r="B96">
        <v>0</v>
      </c>
      <c r="C96">
        <v>0</v>
      </c>
      <c r="D96">
        <v>35.700000000000003</v>
      </c>
      <c r="E96">
        <v>0</v>
      </c>
      <c r="F96">
        <v>38.01</v>
      </c>
      <c r="G96">
        <v>21.72</v>
      </c>
      <c r="H96">
        <v>0</v>
      </c>
      <c r="I96">
        <v>27.4</v>
      </c>
      <c r="J96">
        <v>52.607999999999997</v>
      </c>
      <c r="K96">
        <v>341.56456300000002</v>
      </c>
      <c r="L96">
        <v>359.23271999999997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347.625</v>
      </c>
      <c r="V96">
        <v>13.9</v>
      </c>
      <c r="W96">
        <v>43.704000000000001</v>
      </c>
      <c r="X96">
        <v>98.34375</v>
      </c>
      <c r="Y96">
        <v>0</v>
      </c>
      <c r="Z96">
        <v>0</v>
      </c>
      <c r="AA96">
        <v>0</v>
      </c>
      <c r="AB96">
        <v>11.997</v>
      </c>
      <c r="AC96">
        <v>0</v>
      </c>
      <c r="AD96">
        <v>1.321</v>
      </c>
      <c r="AE96">
        <v>32.957704</v>
      </c>
      <c r="AF96">
        <v>8.8740000000000006</v>
      </c>
      <c r="AG96">
        <v>41.438400000000001</v>
      </c>
      <c r="AH96">
        <v>21.780999999999999</v>
      </c>
      <c r="AI96">
        <v>0</v>
      </c>
      <c r="AJ96">
        <v>0</v>
      </c>
      <c r="AK96">
        <v>26.2683</v>
      </c>
      <c r="AL96">
        <v>25.564</v>
      </c>
      <c r="AM96">
        <v>0</v>
      </c>
      <c r="AN96">
        <v>0.78432999999999997</v>
      </c>
      <c r="AO96">
        <v>7.35</v>
      </c>
      <c r="AP96">
        <v>6.4050000000000002</v>
      </c>
      <c r="AQ96">
        <v>15.561</v>
      </c>
      <c r="AR96">
        <v>15.456</v>
      </c>
      <c r="AS96">
        <v>9.9544800000000002</v>
      </c>
      <c r="AT96">
        <v>20.001799999999999</v>
      </c>
      <c r="AU96">
        <v>0</v>
      </c>
      <c r="AV96">
        <v>0</v>
      </c>
      <c r="AW96">
        <v>5.43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140.02000000000001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2220.2810819999995</v>
      </c>
    </row>
    <row r="97" spans="1:117">
      <c r="A97" t="s">
        <v>139</v>
      </c>
      <c r="B97">
        <v>0</v>
      </c>
      <c r="C97">
        <v>0</v>
      </c>
      <c r="D97">
        <v>35.700000000000003</v>
      </c>
      <c r="E97">
        <v>0</v>
      </c>
      <c r="F97">
        <v>38.01</v>
      </c>
      <c r="G97">
        <v>21.72</v>
      </c>
      <c r="H97">
        <v>0</v>
      </c>
      <c r="I97">
        <v>27.4</v>
      </c>
      <c r="J97">
        <v>52.607999999999997</v>
      </c>
      <c r="K97">
        <v>341.56456300000002</v>
      </c>
      <c r="L97">
        <v>359.23271999999997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347.625</v>
      </c>
      <c r="V97">
        <v>13.9</v>
      </c>
      <c r="W97">
        <v>43.704000000000001</v>
      </c>
      <c r="X97">
        <v>98.34375</v>
      </c>
      <c r="Y97">
        <v>0</v>
      </c>
      <c r="Z97">
        <v>0</v>
      </c>
      <c r="AA97">
        <v>0</v>
      </c>
      <c r="AB97">
        <v>11.997</v>
      </c>
      <c r="AC97">
        <v>0</v>
      </c>
      <c r="AD97">
        <v>1.321</v>
      </c>
      <c r="AE97">
        <v>32.957704</v>
      </c>
      <c r="AF97">
        <v>8.8740000000000006</v>
      </c>
      <c r="AG97">
        <v>41.438400000000001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0.78432999999999997</v>
      </c>
      <c r="AO97">
        <v>7.35</v>
      </c>
      <c r="AP97">
        <v>6.4050000000000002</v>
      </c>
      <c r="AQ97">
        <v>15.561</v>
      </c>
      <c r="AR97">
        <v>15.456</v>
      </c>
      <c r="AS97">
        <v>9.9544800000000002</v>
      </c>
      <c r="AT97">
        <v>20.001799999999999</v>
      </c>
      <c r="AU97">
        <v>0</v>
      </c>
      <c r="AV97">
        <v>0</v>
      </c>
      <c r="AW97">
        <v>5.43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140.02000000000001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2208.0800819999995</v>
      </c>
    </row>
    <row r="98" spans="1:117">
      <c r="A98" t="s">
        <v>140</v>
      </c>
      <c r="B98">
        <v>0</v>
      </c>
      <c r="C98">
        <v>0</v>
      </c>
      <c r="D98">
        <v>35.700000000000003</v>
      </c>
      <c r="E98">
        <v>0</v>
      </c>
      <c r="F98">
        <v>38.01</v>
      </c>
      <c r="G98">
        <v>21.72</v>
      </c>
      <c r="H98">
        <v>0</v>
      </c>
      <c r="I98">
        <v>27.4</v>
      </c>
      <c r="J98">
        <v>52.607999999999997</v>
      </c>
      <c r="K98">
        <v>341.56456300000002</v>
      </c>
      <c r="L98">
        <v>359.23271999999997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347.625</v>
      </c>
      <c r="V98">
        <v>13.9</v>
      </c>
      <c r="W98">
        <v>43.704000000000001</v>
      </c>
      <c r="X98">
        <v>98.34375</v>
      </c>
      <c r="Y98">
        <v>0</v>
      </c>
      <c r="Z98">
        <v>0</v>
      </c>
      <c r="AA98">
        <v>0</v>
      </c>
      <c r="AB98">
        <v>11.997</v>
      </c>
      <c r="AC98">
        <v>0</v>
      </c>
      <c r="AD98">
        <v>1.321</v>
      </c>
      <c r="AE98">
        <v>32.957704</v>
      </c>
      <c r="AF98">
        <v>8.8740000000000006</v>
      </c>
      <c r="AG98">
        <v>41.438400000000001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0.78432999999999997</v>
      </c>
      <c r="AO98">
        <v>7.35</v>
      </c>
      <c r="AP98">
        <v>6.4050000000000002</v>
      </c>
      <c r="AQ98">
        <v>15.561</v>
      </c>
      <c r="AR98">
        <v>15.456</v>
      </c>
      <c r="AS98">
        <v>9.9544800000000002</v>
      </c>
      <c r="AT98">
        <v>20.001799999999999</v>
      </c>
      <c r="AU98">
        <v>0</v>
      </c>
      <c r="AV98">
        <v>0</v>
      </c>
      <c r="AW98">
        <v>5.43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140.02000000000001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2208.0800819999995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0.85679999999999934</v>
      </c>
      <c r="E99">
        <f t="shared" si="2"/>
        <v>0</v>
      </c>
      <c r="F99">
        <f t="shared" si="2"/>
        <v>0.7202895000000008</v>
      </c>
      <c r="G99">
        <f t="shared" si="2"/>
        <v>0.68879549999999934</v>
      </c>
      <c r="H99">
        <f t="shared" si="2"/>
        <v>0</v>
      </c>
      <c r="I99">
        <f t="shared" si="2"/>
        <v>0.71568800000000143</v>
      </c>
      <c r="J99">
        <f t="shared" si="2"/>
        <v>0.97653600000000218</v>
      </c>
      <c r="K99">
        <f t="shared" si="2"/>
        <v>8.6228972904999992</v>
      </c>
      <c r="L99">
        <f t="shared" si="2"/>
        <v>10.16309448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2.4626250000000001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8.343</v>
      </c>
      <c r="V99">
        <f t="shared" si="2"/>
        <v>0.33360000000000023</v>
      </c>
      <c r="W99">
        <f t="shared" si="2"/>
        <v>1.0173320000000003</v>
      </c>
      <c r="X99">
        <f t="shared" si="2"/>
        <v>2.3602500000000002</v>
      </c>
      <c r="Y99">
        <f t="shared" si="2"/>
        <v>0</v>
      </c>
      <c r="Z99">
        <f t="shared" si="2"/>
        <v>0.10598280000000006</v>
      </c>
      <c r="AA99">
        <f t="shared" si="2"/>
        <v>0.22119999999999998</v>
      </c>
      <c r="AB99">
        <f t="shared" si="2"/>
        <v>0.27872363500000014</v>
      </c>
      <c r="AC99">
        <f t="shared" si="2"/>
        <v>0.10170518400000002</v>
      </c>
      <c r="AD99">
        <f t="shared" si="2"/>
        <v>0.187274207</v>
      </c>
      <c r="AE99">
        <f t="shared" si="2"/>
        <v>0.70855471199999998</v>
      </c>
      <c r="AF99">
        <f t="shared" si="2"/>
        <v>0.25241600000000042</v>
      </c>
      <c r="AG99">
        <f t="shared" si="2"/>
        <v>0.99452160000000001</v>
      </c>
      <c r="AH99">
        <f t="shared" si="2"/>
        <v>1.117175900000001</v>
      </c>
      <c r="AI99">
        <f t="shared" si="2"/>
        <v>7.0334523000000024E-2</v>
      </c>
      <c r="AJ99">
        <f t="shared" si="2"/>
        <v>0</v>
      </c>
      <c r="AK99">
        <f t="shared" si="2"/>
        <v>0.63043920000000031</v>
      </c>
      <c r="AL99">
        <f t="shared" si="2"/>
        <v>0.65682049999999959</v>
      </c>
      <c r="AM99">
        <f t="shared" si="2"/>
        <v>0.22660733400000005</v>
      </c>
      <c r="AN99">
        <f t="shared" si="2"/>
        <v>1.8823919999999966E-2</v>
      </c>
      <c r="AO99">
        <f t="shared" si="2"/>
        <v>0.17640000000000031</v>
      </c>
      <c r="AP99">
        <f t="shared" si="2"/>
        <v>0.18571297499999997</v>
      </c>
      <c r="AQ99">
        <f t="shared" si="2"/>
        <v>0.4882499999999998</v>
      </c>
      <c r="AR99">
        <f t="shared" si="2"/>
        <v>0.51391200000000004</v>
      </c>
      <c r="AS99">
        <f t="shared" si="2"/>
        <v>0.4034402760000006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0.21317200000000022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3.3667800000000034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57.088934576499959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613.51499999999999</v>
      </c>
      <c r="L3">
        <v>462</v>
      </c>
      <c r="M3">
        <v>92</v>
      </c>
      <c r="N3">
        <v>58.388936000000001</v>
      </c>
      <c r="O3">
        <v>123.66562500000001</v>
      </c>
      <c r="P3">
        <v>99</v>
      </c>
      <c r="Q3">
        <v>14.2104</v>
      </c>
      <c r="R3">
        <v>16.395700000000001</v>
      </c>
      <c r="S3">
        <v>17.799600000000002</v>
      </c>
      <c r="T3">
        <v>0</v>
      </c>
      <c r="U3">
        <v>347.625</v>
      </c>
      <c r="V3">
        <v>13.9</v>
      </c>
      <c r="W3">
        <v>43.608891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32.957704</v>
      </c>
      <c r="AF3">
        <v>8.8740000000000006</v>
      </c>
      <c r="AG3">
        <v>41.438400000000001</v>
      </c>
      <c r="AH3">
        <v>21.780999999999999</v>
      </c>
      <c r="AI3">
        <v>0</v>
      </c>
      <c r="AJ3">
        <v>0</v>
      </c>
      <c r="AK3">
        <v>26.2683</v>
      </c>
      <c r="AL3">
        <v>25.564</v>
      </c>
      <c r="AM3">
        <v>15.804048</v>
      </c>
      <c r="AN3">
        <v>0.78432999999999997</v>
      </c>
      <c r="AO3">
        <v>7.35</v>
      </c>
      <c r="AP3">
        <v>8.7108000000000008</v>
      </c>
      <c r="AQ3">
        <v>0</v>
      </c>
      <c r="AR3">
        <v>37.536000000000001</v>
      </c>
      <c r="AS3">
        <v>31.897382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2340.7361209999999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575.01620000000003</v>
      </c>
      <c r="L4">
        <v>462</v>
      </c>
      <c r="M4">
        <v>92</v>
      </c>
      <c r="N4">
        <v>58.59</v>
      </c>
      <c r="O4">
        <v>123.66562500000001</v>
      </c>
      <c r="P4">
        <v>99</v>
      </c>
      <c r="Q4">
        <v>14.2104</v>
      </c>
      <c r="R4">
        <v>16.395700000000001</v>
      </c>
      <c r="S4">
        <v>17.799600000000002</v>
      </c>
      <c r="T4">
        <v>0</v>
      </c>
      <c r="U4">
        <v>347.625</v>
      </c>
      <c r="V4">
        <v>13.9</v>
      </c>
      <c r="W4">
        <v>43.7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32.957704</v>
      </c>
      <c r="AF4">
        <v>8.8740000000000006</v>
      </c>
      <c r="AG4">
        <v>41.438400000000001</v>
      </c>
      <c r="AH4">
        <v>21.780999999999999</v>
      </c>
      <c r="AI4">
        <v>0</v>
      </c>
      <c r="AJ4">
        <v>0</v>
      </c>
      <c r="AK4">
        <v>26.2683</v>
      </c>
      <c r="AL4">
        <v>25.564</v>
      </c>
      <c r="AM4">
        <v>15.804048</v>
      </c>
      <c r="AN4">
        <v>0.78432999999999997</v>
      </c>
      <c r="AO4">
        <v>7.35</v>
      </c>
      <c r="AP4">
        <v>8.7108000000000008</v>
      </c>
      <c r="AQ4">
        <v>0</v>
      </c>
      <c r="AR4">
        <v>37.536000000000001</v>
      </c>
      <c r="AS4">
        <v>31.897382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2302.5294939999999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521.79549999999995</v>
      </c>
      <c r="L5">
        <v>462</v>
      </c>
      <c r="M5">
        <v>92</v>
      </c>
      <c r="N5">
        <v>58.59</v>
      </c>
      <c r="O5">
        <v>123.66562500000001</v>
      </c>
      <c r="P5">
        <v>99</v>
      </c>
      <c r="Q5">
        <v>14.2104</v>
      </c>
      <c r="R5">
        <v>16.395700000000001</v>
      </c>
      <c r="S5">
        <v>17.799600000000002</v>
      </c>
      <c r="T5">
        <v>0</v>
      </c>
      <c r="U5">
        <v>347.625</v>
      </c>
      <c r="V5">
        <v>13.9</v>
      </c>
      <c r="W5">
        <v>43.7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32.957704</v>
      </c>
      <c r="AF5">
        <v>8.8740000000000006</v>
      </c>
      <c r="AG5">
        <v>41.438400000000001</v>
      </c>
      <c r="AH5">
        <v>21.780999999999999</v>
      </c>
      <c r="AI5">
        <v>0</v>
      </c>
      <c r="AJ5">
        <v>0</v>
      </c>
      <c r="AK5">
        <v>26.2683</v>
      </c>
      <c r="AL5">
        <v>25.564</v>
      </c>
      <c r="AM5">
        <v>15.804048</v>
      </c>
      <c r="AN5">
        <v>0.78432999999999997</v>
      </c>
      <c r="AO5">
        <v>7.35</v>
      </c>
      <c r="AP5">
        <v>7.0454999999999997</v>
      </c>
      <c r="AQ5">
        <v>0</v>
      </c>
      <c r="AR5">
        <v>13.247999999999999</v>
      </c>
      <c r="AS5">
        <v>31.897382</v>
      </c>
      <c r="AT5">
        <v>18.798641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31.76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2193.9141300000001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490.65249999999997</v>
      </c>
      <c r="L6">
        <v>462</v>
      </c>
      <c r="M6">
        <v>92</v>
      </c>
      <c r="N6">
        <v>58.59</v>
      </c>
      <c r="O6">
        <v>123.66562500000001</v>
      </c>
      <c r="P6">
        <v>99</v>
      </c>
      <c r="Q6">
        <v>14.2104</v>
      </c>
      <c r="R6">
        <v>16.395700000000001</v>
      </c>
      <c r="S6">
        <v>17.799600000000002</v>
      </c>
      <c r="T6">
        <v>0</v>
      </c>
      <c r="U6">
        <v>347.625</v>
      </c>
      <c r="V6">
        <v>13.9</v>
      </c>
      <c r="W6">
        <v>43.7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32.957704</v>
      </c>
      <c r="AF6">
        <v>8.8740000000000006</v>
      </c>
      <c r="AG6">
        <v>41.438400000000001</v>
      </c>
      <c r="AH6">
        <v>21.780999999999999</v>
      </c>
      <c r="AI6">
        <v>0</v>
      </c>
      <c r="AJ6">
        <v>0</v>
      </c>
      <c r="AK6">
        <v>26.2683</v>
      </c>
      <c r="AL6">
        <v>25.564</v>
      </c>
      <c r="AM6">
        <v>15.804048</v>
      </c>
      <c r="AN6">
        <v>0.78432999999999997</v>
      </c>
      <c r="AO6">
        <v>7.35</v>
      </c>
      <c r="AP6">
        <v>7.0454999999999997</v>
      </c>
      <c r="AQ6">
        <v>0</v>
      </c>
      <c r="AR6">
        <v>13.247999999999999</v>
      </c>
      <c r="AS6">
        <v>31.897382</v>
      </c>
      <c r="AT6">
        <v>18.108450000000001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2140.3209390000002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479.7</v>
      </c>
      <c r="L7">
        <v>458.33330000000001</v>
      </c>
      <c r="M7">
        <v>92</v>
      </c>
      <c r="N7">
        <v>58.59</v>
      </c>
      <c r="O7">
        <v>123.66562500000001</v>
      </c>
      <c r="P7">
        <v>99</v>
      </c>
      <c r="Q7">
        <v>14.2104</v>
      </c>
      <c r="R7">
        <v>16.395700000000001</v>
      </c>
      <c r="S7">
        <v>17.799600000000002</v>
      </c>
      <c r="T7">
        <v>0</v>
      </c>
      <c r="U7">
        <v>347.625</v>
      </c>
      <c r="V7">
        <v>13.9</v>
      </c>
      <c r="W7">
        <v>43.7</v>
      </c>
      <c r="X7">
        <v>98.34</v>
      </c>
      <c r="Y7">
        <v>0</v>
      </c>
      <c r="Z7">
        <v>1.1000000000000001</v>
      </c>
      <c r="AA7">
        <v>0</v>
      </c>
      <c r="AB7">
        <v>0</v>
      </c>
      <c r="AC7">
        <v>0</v>
      </c>
      <c r="AD7">
        <v>1.321</v>
      </c>
      <c r="AE7">
        <v>32.957704</v>
      </c>
      <c r="AF7">
        <v>8.8740000000000006</v>
      </c>
      <c r="AG7">
        <v>41.438400000000001</v>
      </c>
      <c r="AH7">
        <v>21.780999999999999</v>
      </c>
      <c r="AI7">
        <v>0</v>
      </c>
      <c r="AJ7">
        <v>0</v>
      </c>
      <c r="AK7">
        <v>26.2683</v>
      </c>
      <c r="AL7">
        <v>25.564</v>
      </c>
      <c r="AM7">
        <v>10.557359999999999</v>
      </c>
      <c r="AN7">
        <v>0.78432999999999997</v>
      </c>
      <c r="AO7">
        <v>7.35</v>
      </c>
      <c r="AP7">
        <v>12.169499999999999</v>
      </c>
      <c r="AQ7">
        <v>0</v>
      </c>
      <c r="AR7">
        <v>13.247999999999999</v>
      </c>
      <c r="AS7">
        <v>31.897382</v>
      </c>
      <c r="AT7">
        <v>17.948740999999998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2126.5193420000001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474.99340000000001</v>
      </c>
      <c r="L8">
        <v>458.33330000000001</v>
      </c>
      <c r="M8">
        <v>92</v>
      </c>
      <c r="N8">
        <v>58.59</v>
      </c>
      <c r="O8">
        <v>123.66562500000001</v>
      </c>
      <c r="P8">
        <v>99</v>
      </c>
      <c r="Q8">
        <v>14.2104</v>
      </c>
      <c r="R8">
        <v>16.395700000000001</v>
      </c>
      <c r="S8">
        <v>17.799600000000002</v>
      </c>
      <c r="T8">
        <v>0</v>
      </c>
      <c r="U8">
        <v>347.625</v>
      </c>
      <c r="V8">
        <v>13.9</v>
      </c>
      <c r="W8">
        <v>43.7</v>
      </c>
      <c r="X8">
        <v>98.34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1.321</v>
      </c>
      <c r="AE8">
        <v>32.957704</v>
      </c>
      <c r="AF8">
        <v>8.8740000000000006</v>
      </c>
      <c r="AG8">
        <v>41.438400000000001</v>
      </c>
      <c r="AH8">
        <v>21.780999999999999</v>
      </c>
      <c r="AI8">
        <v>0</v>
      </c>
      <c r="AJ8">
        <v>0</v>
      </c>
      <c r="AK8">
        <v>26.2683</v>
      </c>
      <c r="AL8">
        <v>25.564</v>
      </c>
      <c r="AM8">
        <v>10.557359999999999</v>
      </c>
      <c r="AN8">
        <v>0.78432999999999997</v>
      </c>
      <c r="AO8">
        <v>7.35</v>
      </c>
      <c r="AP8">
        <v>12.169499999999999</v>
      </c>
      <c r="AQ8">
        <v>0</v>
      </c>
      <c r="AR8">
        <v>13.247999999999999</v>
      </c>
      <c r="AS8">
        <v>31.897382</v>
      </c>
      <c r="AT8">
        <v>14.178679000000001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2163.4634800000003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424.99340000000001</v>
      </c>
      <c r="L9">
        <v>458.33330000000001</v>
      </c>
      <c r="M9">
        <v>92</v>
      </c>
      <c r="N9">
        <v>58.59</v>
      </c>
      <c r="O9">
        <v>123.66562500000001</v>
      </c>
      <c r="P9">
        <v>99</v>
      </c>
      <c r="Q9">
        <v>14.2104</v>
      </c>
      <c r="R9">
        <v>16.395700000000001</v>
      </c>
      <c r="S9">
        <v>17.799600000000002</v>
      </c>
      <c r="T9">
        <v>0</v>
      </c>
      <c r="U9">
        <v>347.625</v>
      </c>
      <c r="V9">
        <v>13.9</v>
      </c>
      <c r="W9">
        <v>43.7</v>
      </c>
      <c r="X9">
        <v>98.34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1.321</v>
      </c>
      <c r="AE9">
        <v>32.957704</v>
      </c>
      <c r="AF9">
        <v>8.8740000000000006</v>
      </c>
      <c r="AG9">
        <v>41.438400000000001</v>
      </c>
      <c r="AH9">
        <v>21.780999999999999</v>
      </c>
      <c r="AI9">
        <v>0</v>
      </c>
      <c r="AJ9">
        <v>0</v>
      </c>
      <c r="AK9">
        <v>26.2683</v>
      </c>
      <c r="AL9">
        <v>25.564</v>
      </c>
      <c r="AM9">
        <v>10.557359999999999</v>
      </c>
      <c r="AN9">
        <v>0.78432999999999997</v>
      </c>
      <c r="AO9">
        <v>7.35</v>
      </c>
      <c r="AP9">
        <v>7.0454999999999997</v>
      </c>
      <c r="AQ9">
        <v>0</v>
      </c>
      <c r="AR9">
        <v>13.247999999999999</v>
      </c>
      <c r="AS9">
        <v>13.452</v>
      </c>
      <c r="AT9">
        <v>15.431191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28.45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2069.5966099999996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395.54969999999997</v>
      </c>
      <c r="L10">
        <v>458.33330000000001</v>
      </c>
      <c r="M10">
        <v>92</v>
      </c>
      <c r="N10">
        <v>58.59</v>
      </c>
      <c r="O10">
        <v>123.66562500000001</v>
      </c>
      <c r="P10">
        <v>99</v>
      </c>
      <c r="Q10">
        <v>14.2104</v>
      </c>
      <c r="R10">
        <v>16.395700000000001</v>
      </c>
      <c r="S10">
        <v>17.799600000000002</v>
      </c>
      <c r="T10">
        <v>0</v>
      </c>
      <c r="U10">
        <v>347.625</v>
      </c>
      <c r="V10">
        <v>13.9</v>
      </c>
      <c r="W10">
        <v>43.7</v>
      </c>
      <c r="X10">
        <v>98.34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1.321</v>
      </c>
      <c r="AE10">
        <v>32.957704</v>
      </c>
      <c r="AF10">
        <v>8.8740000000000006</v>
      </c>
      <c r="AG10">
        <v>41.438400000000001</v>
      </c>
      <c r="AH10">
        <v>21.780999999999999</v>
      </c>
      <c r="AI10">
        <v>0</v>
      </c>
      <c r="AJ10">
        <v>0</v>
      </c>
      <c r="AK10">
        <v>26.2683</v>
      </c>
      <c r="AL10">
        <v>25.564</v>
      </c>
      <c r="AM10">
        <v>10.557359999999999</v>
      </c>
      <c r="AN10">
        <v>0.78432999999999997</v>
      </c>
      <c r="AO10">
        <v>7.35</v>
      </c>
      <c r="AP10">
        <v>7.0454999999999997</v>
      </c>
      <c r="AQ10">
        <v>0</v>
      </c>
      <c r="AR10">
        <v>13.247999999999999</v>
      </c>
      <c r="AS10">
        <v>10.089</v>
      </c>
      <c r="AT10">
        <v>16.418669999999999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2015.3273889999998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341.56009999999998</v>
      </c>
      <c r="L11">
        <v>458.33330000000001</v>
      </c>
      <c r="M11">
        <v>92</v>
      </c>
      <c r="N11">
        <v>58.59</v>
      </c>
      <c r="O11">
        <v>123.66562500000001</v>
      </c>
      <c r="P11">
        <v>99</v>
      </c>
      <c r="Q11">
        <v>14.2104</v>
      </c>
      <c r="R11">
        <v>16.395700000000001</v>
      </c>
      <c r="S11">
        <v>17.799600000000002</v>
      </c>
      <c r="T11">
        <v>0</v>
      </c>
      <c r="U11">
        <v>347.625</v>
      </c>
      <c r="V11">
        <v>13.9</v>
      </c>
      <c r="W11">
        <v>43.7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32.957704</v>
      </c>
      <c r="AF11">
        <v>8.8740000000000006</v>
      </c>
      <c r="AG11">
        <v>41.438400000000001</v>
      </c>
      <c r="AH11">
        <v>21.780999999999999</v>
      </c>
      <c r="AI11">
        <v>0</v>
      </c>
      <c r="AJ11">
        <v>0</v>
      </c>
      <c r="AK11">
        <v>26.2683</v>
      </c>
      <c r="AL11">
        <v>40.088999999999999</v>
      </c>
      <c r="AM11">
        <v>10.557359999999999</v>
      </c>
      <c r="AN11">
        <v>0.78432999999999997</v>
      </c>
      <c r="AO11">
        <v>7.35</v>
      </c>
      <c r="AP11">
        <v>12.169499999999999</v>
      </c>
      <c r="AQ11">
        <v>0</v>
      </c>
      <c r="AR11">
        <v>13.247999999999999</v>
      </c>
      <c r="AS11">
        <v>10.089</v>
      </c>
      <c r="AT11">
        <v>15.075865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1979.6439839999996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341.56009999999998</v>
      </c>
      <c r="L12">
        <v>458.33330000000001</v>
      </c>
      <c r="M12">
        <v>92</v>
      </c>
      <c r="N12">
        <v>58.59</v>
      </c>
      <c r="O12">
        <v>123.66562500000001</v>
      </c>
      <c r="P12">
        <v>99</v>
      </c>
      <c r="Q12">
        <v>14.2104</v>
      </c>
      <c r="R12">
        <v>16.395700000000001</v>
      </c>
      <c r="S12">
        <v>17.799600000000002</v>
      </c>
      <c r="T12">
        <v>0</v>
      </c>
      <c r="U12">
        <v>347.625</v>
      </c>
      <c r="V12">
        <v>13.9</v>
      </c>
      <c r="W12">
        <v>43.7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32.957704</v>
      </c>
      <c r="AF12">
        <v>8.8740000000000006</v>
      </c>
      <c r="AG12">
        <v>41.438400000000001</v>
      </c>
      <c r="AH12">
        <v>21.780999999999999</v>
      </c>
      <c r="AI12">
        <v>0</v>
      </c>
      <c r="AJ12">
        <v>0</v>
      </c>
      <c r="AK12">
        <v>26.2683</v>
      </c>
      <c r="AL12">
        <v>69.72</v>
      </c>
      <c r="AM12">
        <v>10.557359999999999</v>
      </c>
      <c r="AN12">
        <v>0.78432999999999997</v>
      </c>
      <c r="AO12">
        <v>7.35</v>
      </c>
      <c r="AP12">
        <v>12.169499999999999</v>
      </c>
      <c r="AQ12">
        <v>0</v>
      </c>
      <c r="AR12">
        <v>13.247999999999999</v>
      </c>
      <c r="AS12">
        <v>10.089</v>
      </c>
      <c r="AT12">
        <v>16.000921999999999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2010.2000409999996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341.56009999999998</v>
      </c>
      <c r="L13">
        <v>458.33330000000001</v>
      </c>
      <c r="M13">
        <v>92</v>
      </c>
      <c r="N13">
        <v>58.59</v>
      </c>
      <c r="O13">
        <v>123.66562500000001</v>
      </c>
      <c r="P13">
        <v>99</v>
      </c>
      <c r="Q13">
        <v>14.2104</v>
      </c>
      <c r="R13">
        <v>16.395700000000001</v>
      </c>
      <c r="S13">
        <v>17.799600000000002</v>
      </c>
      <c r="T13">
        <v>0</v>
      </c>
      <c r="U13">
        <v>347.625</v>
      </c>
      <c r="V13">
        <v>13.9</v>
      </c>
      <c r="W13">
        <v>43.7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32.957704</v>
      </c>
      <c r="AF13">
        <v>8.8740000000000006</v>
      </c>
      <c r="AG13">
        <v>41.438400000000001</v>
      </c>
      <c r="AH13">
        <v>21.780999999999999</v>
      </c>
      <c r="AI13">
        <v>0</v>
      </c>
      <c r="AJ13">
        <v>0</v>
      </c>
      <c r="AK13">
        <v>26.2683</v>
      </c>
      <c r="AL13">
        <v>69.72</v>
      </c>
      <c r="AM13">
        <v>10.557359999999999</v>
      </c>
      <c r="AN13">
        <v>0.78432999999999997</v>
      </c>
      <c r="AO13">
        <v>7.35</v>
      </c>
      <c r="AP13">
        <v>8.7108000000000008</v>
      </c>
      <c r="AQ13">
        <v>0</v>
      </c>
      <c r="AR13">
        <v>13.247999999999999</v>
      </c>
      <c r="AS13">
        <v>10.089</v>
      </c>
      <c r="AT13">
        <v>16.895707999999999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2007.6361269999998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341.56009999999998</v>
      </c>
      <c r="L14">
        <v>458.33330000000001</v>
      </c>
      <c r="M14">
        <v>92</v>
      </c>
      <c r="N14">
        <v>58.59</v>
      </c>
      <c r="O14">
        <v>123.66562500000001</v>
      </c>
      <c r="P14">
        <v>99</v>
      </c>
      <c r="Q14">
        <v>14.2104</v>
      </c>
      <c r="R14">
        <v>16.395700000000001</v>
      </c>
      <c r="S14">
        <v>17.799600000000002</v>
      </c>
      <c r="T14">
        <v>0</v>
      </c>
      <c r="U14">
        <v>347.625</v>
      </c>
      <c r="V14">
        <v>13.9</v>
      </c>
      <c r="W14">
        <v>43.7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32.957704</v>
      </c>
      <c r="AF14">
        <v>8.8740000000000006</v>
      </c>
      <c r="AG14">
        <v>41.438400000000001</v>
      </c>
      <c r="AH14">
        <v>21.780999999999999</v>
      </c>
      <c r="AI14">
        <v>0</v>
      </c>
      <c r="AJ14">
        <v>0</v>
      </c>
      <c r="AK14">
        <v>26.2683</v>
      </c>
      <c r="AL14">
        <v>69.72</v>
      </c>
      <c r="AM14">
        <v>10.557359999999999</v>
      </c>
      <c r="AN14">
        <v>0.78432999999999997</v>
      </c>
      <c r="AO14">
        <v>7.35</v>
      </c>
      <c r="AP14">
        <v>8.7108000000000008</v>
      </c>
      <c r="AQ14">
        <v>0</v>
      </c>
      <c r="AR14">
        <v>13.247999999999999</v>
      </c>
      <c r="AS14">
        <v>10.089</v>
      </c>
      <c r="AT14">
        <v>20.000005000000002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2010.7404239999998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341.56009999999998</v>
      </c>
      <c r="L15">
        <v>458.33330000000001</v>
      </c>
      <c r="M15">
        <v>92</v>
      </c>
      <c r="N15">
        <v>58.59</v>
      </c>
      <c r="O15">
        <v>123.66562500000001</v>
      </c>
      <c r="P15">
        <v>99</v>
      </c>
      <c r="Q15">
        <v>14.2104</v>
      </c>
      <c r="R15">
        <v>16.395700000000001</v>
      </c>
      <c r="S15">
        <v>17.799600000000002</v>
      </c>
      <c r="T15">
        <v>0</v>
      </c>
      <c r="U15">
        <v>347.625</v>
      </c>
      <c r="V15">
        <v>13.9</v>
      </c>
      <c r="W15">
        <v>43.7</v>
      </c>
      <c r="X15">
        <v>98.34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1.321</v>
      </c>
      <c r="AE15">
        <v>32.957704</v>
      </c>
      <c r="AF15">
        <v>8.8740000000000006</v>
      </c>
      <c r="AG15">
        <v>41.438400000000001</v>
      </c>
      <c r="AH15">
        <v>21.780999999999999</v>
      </c>
      <c r="AI15">
        <v>0</v>
      </c>
      <c r="AJ15">
        <v>0</v>
      </c>
      <c r="AK15">
        <v>26.2683</v>
      </c>
      <c r="AL15">
        <v>69.72</v>
      </c>
      <c r="AM15">
        <v>10.557359999999999</v>
      </c>
      <c r="AN15">
        <v>0.78432999999999997</v>
      </c>
      <c r="AO15">
        <v>7.35</v>
      </c>
      <c r="AP15">
        <v>7.0454999999999997</v>
      </c>
      <c r="AQ15">
        <v>0</v>
      </c>
      <c r="AR15">
        <v>13.247999999999999</v>
      </c>
      <c r="AS15">
        <v>10.089</v>
      </c>
      <c r="AT15">
        <v>18.124420000000001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2007.1995389999997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341.56009999999998</v>
      </c>
      <c r="L16">
        <v>458.33330000000001</v>
      </c>
      <c r="M16">
        <v>92</v>
      </c>
      <c r="N16">
        <v>58.59</v>
      </c>
      <c r="O16">
        <v>123.66562500000001</v>
      </c>
      <c r="P16">
        <v>99</v>
      </c>
      <c r="Q16">
        <v>14.2104</v>
      </c>
      <c r="R16">
        <v>16.395700000000001</v>
      </c>
      <c r="S16">
        <v>17.799600000000002</v>
      </c>
      <c r="T16">
        <v>0</v>
      </c>
      <c r="U16">
        <v>347.625</v>
      </c>
      <c r="V16">
        <v>13.9</v>
      </c>
      <c r="W16">
        <v>43.7</v>
      </c>
      <c r="X16">
        <v>98.34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1.321</v>
      </c>
      <c r="AE16">
        <v>32.957704</v>
      </c>
      <c r="AF16">
        <v>8.8740000000000006</v>
      </c>
      <c r="AG16">
        <v>41.438400000000001</v>
      </c>
      <c r="AH16">
        <v>21.780999999999999</v>
      </c>
      <c r="AI16">
        <v>0</v>
      </c>
      <c r="AJ16">
        <v>0</v>
      </c>
      <c r="AK16">
        <v>26.2683</v>
      </c>
      <c r="AL16">
        <v>40.088999999999999</v>
      </c>
      <c r="AM16">
        <v>10.557359999999999</v>
      </c>
      <c r="AN16">
        <v>0.78432999999999997</v>
      </c>
      <c r="AO16">
        <v>7.35</v>
      </c>
      <c r="AP16">
        <v>7.0454999999999997</v>
      </c>
      <c r="AQ16">
        <v>0</v>
      </c>
      <c r="AR16">
        <v>13.247999999999999</v>
      </c>
      <c r="AS16">
        <v>10.089</v>
      </c>
      <c r="AT16">
        <v>17.718886000000001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1977.1630049999997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341.56009999999998</v>
      </c>
      <c r="L17">
        <v>458.33330000000001</v>
      </c>
      <c r="M17">
        <v>92</v>
      </c>
      <c r="N17">
        <v>58.59</v>
      </c>
      <c r="O17">
        <v>123.66562500000001</v>
      </c>
      <c r="P17">
        <v>99</v>
      </c>
      <c r="Q17">
        <v>14.2104</v>
      </c>
      <c r="R17">
        <v>16.395700000000001</v>
      </c>
      <c r="S17">
        <v>17.799600000000002</v>
      </c>
      <c r="T17">
        <v>0</v>
      </c>
      <c r="U17">
        <v>347.625</v>
      </c>
      <c r="V17">
        <v>13.9</v>
      </c>
      <c r="W17">
        <v>43.7</v>
      </c>
      <c r="X17">
        <v>98.34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1.321</v>
      </c>
      <c r="AE17">
        <v>32.957704</v>
      </c>
      <c r="AF17">
        <v>8.8740000000000006</v>
      </c>
      <c r="AG17">
        <v>41.438400000000001</v>
      </c>
      <c r="AH17">
        <v>21.780999999999999</v>
      </c>
      <c r="AI17">
        <v>0</v>
      </c>
      <c r="AJ17">
        <v>0</v>
      </c>
      <c r="AK17">
        <v>26.2683</v>
      </c>
      <c r="AL17">
        <v>25.564</v>
      </c>
      <c r="AM17">
        <v>10.557359999999999</v>
      </c>
      <c r="AN17">
        <v>0.78432999999999997</v>
      </c>
      <c r="AO17">
        <v>7.35</v>
      </c>
      <c r="AP17">
        <v>7.0454999999999997</v>
      </c>
      <c r="AQ17">
        <v>0</v>
      </c>
      <c r="AR17">
        <v>37.536000000000001</v>
      </c>
      <c r="AS17">
        <v>10.089</v>
      </c>
      <c r="AT17">
        <v>19.00929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1988.2164089999997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341.56009999999998</v>
      </c>
      <c r="L18">
        <v>458.33330000000001</v>
      </c>
      <c r="M18">
        <v>92</v>
      </c>
      <c r="N18">
        <v>58.59</v>
      </c>
      <c r="O18">
        <v>123.66562500000001</v>
      </c>
      <c r="P18">
        <v>99</v>
      </c>
      <c r="Q18">
        <v>14.2104</v>
      </c>
      <c r="R18">
        <v>16.395700000000001</v>
      </c>
      <c r="S18">
        <v>17.799600000000002</v>
      </c>
      <c r="T18">
        <v>0</v>
      </c>
      <c r="U18">
        <v>347.625</v>
      </c>
      <c r="V18">
        <v>13.9</v>
      </c>
      <c r="W18">
        <v>43.7</v>
      </c>
      <c r="X18">
        <v>98.34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1.321</v>
      </c>
      <c r="AE18">
        <v>32.957704</v>
      </c>
      <c r="AF18">
        <v>8.8740000000000006</v>
      </c>
      <c r="AG18">
        <v>41.438400000000001</v>
      </c>
      <c r="AH18">
        <v>21.780999999999999</v>
      </c>
      <c r="AI18">
        <v>0</v>
      </c>
      <c r="AJ18">
        <v>0</v>
      </c>
      <c r="AK18">
        <v>26.2683</v>
      </c>
      <c r="AL18">
        <v>25.564</v>
      </c>
      <c r="AM18">
        <v>10.557359999999999</v>
      </c>
      <c r="AN18">
        <v>0.78432999999999997</v>
      </c>
      <c r="AO18">
        <v>7.35</v>
      </c>
      <c r="AP18">
        <v>7.0454999999999997</v>
      </c>
      <c r="AQ18">
        <v>0</v>
      </c>
      <c r="AR18">
        <v>37.536000000000001</v>
      </c>
      <c r="AS18">
        <v>10.089</v>
      </c>
      <c r="AT18">
        <v>20.000005000000002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1989.2071239999998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341.56009999999998</v>
      </c>
      <c r="L19">
        <v>458.33330000000001</v>
      </c>
      <c r="M19">
        <v>92</v>
      </c>
      <c r="N19">
        <v>58.59</v>
      </c>
      <c r="O19">
        <v>123.66562500000001</v>
      </c>
      <c r="P19">
        <v>99</v>
      </c>
      <c r="Q19">
        <v>14.2104</v>
      </c>
      <c r="R19">
        <v>16.395700000000001</v>
      </c>
      <c r="S19">
        <v>17.799600000000002</v>
      </c>
      <c r="T19">
        <v>0</v>
      </c>
      <c r="U19">
        <v>347.625</v>
      </c>
      <c r="V19">
        <v>13.9</v>
      </c>
      <c r="W19">
        <v>43.7</v>
      </c>
      <c r="X19">
        <v>98.34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1.321</v>
      </c>
      <c r="AE19">
        <v>32.957704</v>
      </c>
      <c r="AF19">
        <v>8.8740000000000006</v>
      </c>
      <c r="AG19">
        <v>41.438400000000001</v>
      </c>
      <c r="AH19">
        <v>21.780999999999999</v>
      </c>
      <c r="AI19">
        <v>0</v>
      </c>
      <c r="AJ19">
        <v>0</v>
      </c>
      <c r="AK19">
        <v>26.2683</v>
      </c>
      <c r="AL19">
        <v>25.564</v>
      </c>
      <c r="AM19">
        <v>10.557359999999999</v>
      </c>
      <c r="AN19">
        <v>0.78432999999999997</v>
      </c>
      <c r="AO19">
        <v>7.35</v>
      </c>
      <c r="AP19">
        <v>7.0454999999999997</v>
      </c>
      <c r="AQ19">
        <v>0</v>
      </c>
      <c r="AR19">
        <v>13.247999999999999</v>
      </c>
      <c r="AS19">
        <v>10.089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1964.9191239999998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341.56009999999998</v>
      </c>
      <c r="L20">
        <v>458.33330000000001</v>
      </c>
      <c r="M20">
        <v>92</v>
      </c>
      <c r="N20">
        <v>58.59</v>
      </c>
      <c r="O20">
        <v>123.66562500000001</v>
      </c>
      <c r="P20">
        <v>99</v>
      </c>
      <c r="Q20">
        <v>14.2104</v>
      </c>
      <c r="R20">
        <v>16.395700000000001</v>
      </c>
      <c r="S20">
        <v>17.799600000000002</v>
      </c>
      <c r="T20">
        <v>0</v>
      </c>
      <c r="U20">
        <v>347.625</v>
      </c>
      <c r="V20">
        <v>13.9</v>
      </c>
      <c r="W20">
        <v>43.7</v>
      </c>
      <c r="X20">
        <v>98.34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1.321</v>
      </c>
      <c r="AE20">
        <v>32.957704</v>
      </c>
      <c r="AF20">
        <v>8.8740000000000006</v>
      </c>
      <c r="AG20">
        <v>41.438400000000001</v>
      </c>
      <c r="AH20">
        <v>21.780999999999999</v>
      </c>
      <c r="AI20">
        <v>0</v>
      </c>
      <c r="AJ20">
        <v>0</v>
      </c>
      <c r="AK20">
        <v>26.2683</v>
      </c>
      <c r="AL20">
        <v>25.564</v>
      </c>
      <c r="AM20">
        <v>10.557359999999999</v>
      </c>
      <c r="AN20">
        <v>0.78432999999999997</v>
      </c>
      <c r="AO20">
        <v>7.35</v>
      </c>
      <c r="AP20">
        <v>7.0454999999999997</v>
      </c>
      <c r="AQ20">
        <v>0</v>
      </c>
      <c r="AR20">
        <v>13.247999999999999</v>
      </c>
      <c r="AS20">
        <v>10.089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1964.9191239999998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341.56009999999998</v>
      </c>
      <c r="L21">
        <v>458.33330000000001</v>
      </c>
      <c r="M21">
        <v>92</v>
      </c>
      <c r="N21">
        <v>58.59</v>
      </c>
      <c r="O21">
        <v>123.66562500000001</v>
      </c>
      <c r="P21">
        <v>99</v>
      </c>
      <c r="Q21">
        <v>14.2104</v>
      </c>
      <c r="R21">
        <v>16.395700000000001</v>
      </c>
      <c r="S21">
        <v>17.799600000000002</v>
      </c>
      <c r="T21">
        <v>0</v>
      </c>
      <c r="U21">
        <v>347.625</v>
      </c>
      <c r="V21">
        <v>13.9</v>
      </c>
      <c r="W21">
        <v>43.7</v>
      </c>
      <c r="X21">
        <v>98.34</v>
      </c>
      <c r="Y21">
        <v>0</v>
      </c>
      <c r="Z21">
        <v>6.5208000000000004</v>
      </c>
      <c r="AA21">
        <v>0</v>
      </c>
      <c r="AB21">
        <v>0</v>
      </c>
      <c r="AC21">
        <v>0</v>
      </c>
      <c r="AD21">
        <v>1.321</v>
      </c>
      <c r="AE21">
        <v>32.957704</v>
      </c>
      <c r="AF21">
        <v>8.8740000000000006</v>
      </c>
      <c r="AG21">
        <v>41.438400000000001</v>
      </c>
      <c r="AH21">
        <v>21.780999999999999</v>
      </c>
      <c r="AI21">
        <v>0</v>
      </c>
      <c r="AJ21">
        <v>0</v>
      </c>
      <c r="AK21">
        <v>26.2683</v>
      </c>
      <c r="AL21">
        <v>25.564</v>
      </c>
      <c r="AM21">
        <v>10.557359999999999</v>
      </c>
      <c r="AN21">
        <v>0.78432999999999997</v>
      </c>
      <c r="AO21">
        <v>7.35</v>
      </c>
      <c r="AP21">
        <v>7.0454999999999997</v>
      </c>
      <c r="AQ21">
        <v>0</v>
      </c>
      <c r="AR21">
        <v>17.664000000000001</v>
      </c>
      <c r="AS21">
        <v>10.089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1969.3351239999997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341.56009999999998</v>
      </c>
      <c r="L22">
        <v>458.33330000000001</v>
      </c>
      <c r="M22">
        <v>92</v>
      </c>
      <c r="N22">
        <v>58.59</v>
      </c>
      <c r="O22">
        <v>123.66562500000001</v>
      </c>
      <c r="P22">
        <v>102.850962</v>
      </c>
      <c r="Q22">
        <v>14.2104</v>
      </c>
      <c r="R22">
        <v>16.395700000000001</v>
      </c>
      <c r="S22">
        <v>17.799600000000002</v>
      </c>
      <c r="T22">
        <v>0</v>
      </c>
      <c r="U22">
        <v>347.625</v>
      </c>
      <c r="V22">
        <v>13.9</v>
      </c>
      <c r="W22">
        <v>43.7</v>
      </c>
      <c r="X22">
        <v>98.34</v>
      </c>
      <c r="Y22">
        <v>0</v>
      </c>
      <c r="Z22">
        <v>6.5208000000000004</v>
      </c>
      <c r="AA22">
        <v>0</v>
      </c>
      <c r="AB22">
        <v>0</v>
      </c>
      <c r="AC22">
        <v>0</v>
      </c>
      <c r="AD22">
        <v>1.321</v>
      </c>
      <c r="AE22">
        <v>32.957704</v>
      </c>
      <c r="AF22">
        <v>8.8740000000000006</v>
      </c>
      <c r="AG22">
        <v>41.438400000000001</v>
      </c>
      <c r="AH22">
        <v>21.780999999999999</v>
      </c>
      <c r="AI22">
        <v>0</v>
      </c>
      <c r="AJ22">
        <v>0</v>
      </c>
      <c r="AK22">
        <v>26.2683</v>
      </c>
      <c r="AL22">
        <v>25.564</v>
      </c>
      <c r="AM22">
        <v>10.557359999999999</v>
      </c>
      <c r="AN22">
        <v>0.78432999999999997</v>
      </c>
      <c r="AO22">
        <v>7.35</v>
      </c>
      <c r="AP22">
        <v>7.0454999999999997</v>
      </c>
      <c r="AQ22">
        <v>0</v>
      </c>
      <c r="AR22">
        <v>17.664000000000001</v>
      </c>
      <c r="AS22">
        <v>10.089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1973.1860859999997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341.56009999999998</v>
      </c>
      <c r="L23">
        <v>462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24.454799999999999</v>
      </c>
      <c r="S23">
        <v>26.3901</v>
      </c>
      <c r="T23">
        <v>0</v>
      </c>
      <c r="U23">
        <v>347.625</v>
      </c>
      <c r="V23">
        <v>13.9</v>
      </c>
      <c r="W23">
        <v>43.7</v>
      </c>
      <c r="X23">
        <v>98.34</v>
      </c>
      <c r="Y23">
        <v>0</v>
      </c>
      <c r="Z23">
        <v>6.5208000000000004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41.438400000000001</v>
      </c>
      <c r="AH23">
        <v>21.780999999999999</v>
      </c>
      <c r="AI23">
        <v>0</v>
      </c>
      <c r="AJ23">
        <v>0</v>
      </c>
      <c r="AK23">
        <v>26.2683</v>
      </c>
      <c r="AL23">
        <v>25.564</v>
      </c>
      <c r="AM23">
        <v>10.557359999999999</v>
      </c>
      <c r="AN23">
        <v>0.78432999999999997</v>
      </c>
      <c r="AO23">
        <v>7.35</v>
      </c>
      <c r="AP23">
        <v>7.0454999999999997</v>
      </c>
      <c r="AQ23">
        <v>0</v>
      </c>
      <c r="AR23">
        <v>17.664000000000001</v>
      </c>
      <c r="AS23">
        <v>12.1068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35.409999999999997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2044.4172239999998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462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24.454799999999999</v>
      </c>
      <c r="S24">
        <v>26.3901</v>
      </c>
      <c r="T24">
        <v>0</v>
      </c>
      <c r="U24">
        <v>347.625</v>
      </c>
      <c r="V24">
        <v>13.9</v>
      </c>
      <c r="W24">
        <v>43.7</v>
      </c>
      <c r="X24">
        <v>98.34</v>
      </c>
      <c r="Y24">
        <v>0</v>
      </c>
      <c r="Z24">
        <v>6.5208000000000004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41.438400000000001</v>
      </c>
      <c r="AH24">
        <v>42.615000000000002</v>
      </c>
      <c r="AI24">
        <v>0</v>
      </c>
      <c r="AJ24">
        <v>0</v>
      </c>
      <c r="AK24">
        <v>26.2683</v>
      </c>
      <c r="AL24">
        <v>25.564</v>
      </c>
      <c r="AM24">
        <v>15.804048</v>
      </c>
      <c r="AN24">
        <v>0.78432999999999997</v>
      </c>
      <c r="AO24">
        <v>7.35</v>
      </c>
      <c r="AP24">
        <v>7.0454999999999997</v>
      </c>
      <c r="AQ24">
        <v>15.561</v>
      </c>
      <c r="AR24">
        <v>17.664000000000001</v>
      </c>
      <c r="AS24">
        <v>12.1068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2115.6489119999997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462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24.454799999999999</v>
      </c>
      <c r="S25">
        <v>26.3901</v>
      </c>
      <c r="T25">
        <v>0</v>
      </c>
      <c r="U25">
        <v>347.625</v>
      </c>
      <c r="V25">
        <v>13.9</v>
      </c>
      <c r="W25">
        <v>43.7</v>
      </c>
      <c r="X25">
        <v>98.34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41.438400000000001</v>
      </c>
      <c r="AH25">
        <v>73.108400000000003</v>
      </c>
      <c r="AI25">
        <v>3.1825000000000001</v>
      </c>
      <c r="AJ25">
        <v>0</v>
      </c>
      <c r="AK25">
        <v>26.2683</v>
      </c>
      <c r="AL25">
        <v>25.564</v>
      </c>
      <c r="AM25">
        <v>15.804048</v>
      </c>
      <c r="AN25">
        <v>0.78432999999999997</v>
      </c>
      <c r="AO25">
        <v>7.35</v>
      </c>
      <c r="AP25">
        <v>7.0454999999999997</v>
      </c>
      <c r="AQ25">
        <v>31.122</v>
      </c>
      <c r="AR25">
        <v>17.664000000000001</v>
      </c>
      <c r="AS25">
        <v>12.1068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2178.9489119999998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462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24.454799999999999</v>
      </c>
      <c r="S26">
        <v>26.3901</v>
      </c>
      <c r="T26">
        <v>0</v>
      </c>
      <c r="U26">
        <v>347.625</v>
      </c>
      <c r="V26">
        <v>13.9</v>
      </c>
      <c r="W26">
        <v>43.7</v>
      </c>
      <c r="X26">
        <v>98.34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9.1149000000000004</v>
      </c>
      <c r="AE26">
        <v>32.957704</v>
      </c>
      <c r="AF26">
        <v>8.8740000000000006</v>
      </c>
      <c r="AG26">
        <v>41.438400000000001</v>
      </c>
      <c r="AH26">
        <v>89.965000000000003</v>
      </c>
      <c r="AI26">
        <v>6.3650000000000002</v>
      </c>
      <c r="AJ26">
        <v>0</v>
      </c>
      <c r="AK26">
        <v>26.2683</v>
      </c>
      <c r="AL26">
        <v>25.564</v>
      </c>
      <c r="AM26">
        <v>15.804048</v>
      </c>
      <c r="AN26">
        <v>0.78432999999999997</v>
      </c>
      <c r="AO26">
        <v>7.35</v>
      </c>
      <c r="AP26">
        <v>7.0454999999999997</v>
      </c>
      <c r="AQ26">
        <v>46.683</v>
      </c>
      <c r="AR26">
        <v>17.664000000000001</v>
      </c>
      <c r="AS26">
        <v>12.1068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2226.2268520000002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462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24.454799999999999</v>
      </c>
      <c r="S27">
        <v>26.3901</v>
      </c>
      <c r="T27">
        <v>0</v>
      </c>
      <c r="U27">
        <v>347.625</v>
      </c>
      <c r="V27">
        <v>13.9</v>
      </c>
      <c r="W27">
        <v>43.7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41.438400000000001</v>
      </c>
      <c r="AH27">
        <v>113.64</v>
      </c>
      <c r="AI27">
        <v>32.700823999999997</v>
      </c>
      <c r="AJ27">
        <v>0</v>
      </c>
      <c r="AK27">
        <v>26.2683</v>
      </c>
      <c r="AL27">
        <v>25.564</v>
      </c>
      <c r="AM27">
        <v>15.804048</v>
      </c>
      <c r="AN27">
        <v>0.78432999999999997</v>
      </c>
      <c r="AO27">
        <v>7.35</v>
      </c>
      <c r="AP27">
        <v>7.0454999999999997</v>
      </c>
      <c r="AQ27">
        <v>62.244</v>
      </c>
      <c r="AR27">
        <v>17.664000000000001</v>
      </c>
      <c r="AS27">
        <v>12.1068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2369.8219680000002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462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24.454799999999999</v>
      </c>
      <c r="S28">
        <v>26.3901</v>
      </c>
      <c r="T28">
        <v>0</v>
      </c>
      <c r="U28">
        <v>347.625</v>
      </c>
      <c r="V28">
        <v>13.9</v>
      </c>
      <c r="W28">
        <v>43.7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26.622</v>
      </c>
      <c r="AG28">
        <v>41.438400000000001</v>
      </c>
      <c r="AH28">
        <v>140.34540000000001</v>
      </c>
      <c r="AI28">
        <v>32.700823999999997</v>
      </c>
      <c r="AJ28">
        <v>0</v>
      </c>
      <c r="AK28">
        <v>26.2683</v>
      </c>
      <c r="AL28">
        <v>25.564</v>
      </c>
      <c r="AM28">
        <v>15.804048</v>
      </c>
      <c r="AN28">
        <v>0.78432999999999997</v>
      </c>
      <c r="AO28">
        <v>7.35</v>
      </c>
      <c r="AP28">
        <v>7.0454999999999997</v>
      </c>
      <c r="AQ28">
        <v>62.244</v>
      </c>
      <c r="AR28">
        <v>17.664000000000001</v>
      </c>
      <c r="AS28">
        <v>12.1068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2482.8712600000003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462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24.454799999999999</v>
      </c>
      <c r="S29">
        <v>26.3901</v>
      </c>
      <c r="T29">
        <v>0</v>
      </c>
      <c r="U29">
        <v>347.625</v>
      </c>
      <c r="V29">
        <v>13.9</v>
      </c>
      <c r="W29">
        <v>43.7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26.622</v>
      </c>
      <c r="AG29">
        <v>41.438400000000001</v>
      </c>
      <c r="AH29">
        <v>140.34540000000001</v>
      </c>
      <c r="AI29">
        <v>32.700823999999997</v>
      </c>
      <c r="AJ29">
        <v>0</v>
      </c>
      <c r="AK29">
        <v>26.2683</v>
      </c>
      <c r="AL29">
        <v>25.564</v>
      </c>
      <c r="AM29">
        <v>15.804048</v>
      </c>
      <c r="AN29">
        <v>0.78432999999999997</v>
      </c>
      <c r="AO29">
        <v>7.35</v>
      </c>
      <c r="AP29">
        <v>7.0454999999999997</v>
      </c>
      <c r="AQ29">
        <v>62.244</v>
      </c>
      <c r="AR29">
        <v>37.536000000000001</v>
      </c>
      <c r="AS29">
        <v>12.1068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2502.7432600000002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462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24.454799999999999</v>
      </c>
      <c r="S30">
        <v>26.3901</v>
      </c>
      <c r="T30">
        <v>0</v>
      </c>
      <c r="U30">
        <v>347.625</v>
      </c>
      <c r="V30">
        <v>13.9</v>
      </c>
      <c r="W30">
        <v>43.7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26.622</v>
      </c>
      <c r="AG30">
        <v>41.438400000000001</v>
      </c>
      <c r="AH30">
        <v>140.34540000000001</v>
      </c>
      <c r="AI30">
        <v>32.700823999999997</v>
      </c>
      <c r="AJ30">
        <v>0</v>
      </c>
      <c r="AK30">
        <v>26.2683</v>
      </c>
      <c r="AL30">
        <v>25.564</v>
      </c>
      <c r="AM30">
        <v>15.804048</v>
      </c>
      <c r="AN30">
        <v>0.78432999999999997</v>
      </c>
      <c r="AO30">
        <v>7.35</v>
      </c>
      <c r="AP30">
        <v>7.0454999999999997</v>
      </c>
      <c r="AQ30">
        <v>62.244</v>
      </c>
      <c r="AR30">
        <v>37.536000000000001</v>
      </c>
      <c r="AS30">
        <v>12.1068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2505.7432600000002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462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24.454799999999999</v>
      </c>
      <c r="S31">
        <v>26.3901</v>
      </c>
      <c r="T31">
        <v>0</v>
      </c>
      <c r="U31">
        <v>347.625</v>
      </c>
      <c r="V31">
        <v>13.9</v>
      </c>
      <c r="W31">
        <v>43.7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26.622</v>
      </c>
      <c r="AG31">
        <v>41.438400000000001</v>
      </c>
      <c r="AH31">
        <v>140.34540000000001</v>
      </c>
      <c r="AI31">
        <v>16.350411999999999</v>
      </c>
      <c r="AJ31">
        <v>0</v>
      </c>
      <c r="AK31">
        <v>26.2683</v>
      </c>
      <c r="AL31">
        <v>25.564</v>
      </c>
      <c r="AM31">
        <v>15.804048</v>
      </c>
      <c r="AN31">
        <v>0.78432999999999997</v>
      </c>
      <c r="AO31">
        <v>7.35</v>
      </c>
      <c r="AP31">
        <v>7.0454999999999997</v>
      </c>
      <c r="AQ31">
        <v>62.244</v>
      </c>
      <c r="AR31">
        <v>17.664000000000001</v>
      </c>
      <c r="AS31">
        <v>14.7972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2469.2112480000001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462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24.454799999999999</v>
      </c>
      <c r="S32">
        <v>26.3901</v>
      </c>
      <c r="T32">
        <v>0</v>
      </c>
      <c r="U32">
        <v>347.625</v>
      </c>
      <c r="V32">
        <v>13.9</v>
      </c>
      <c r="W32">
        <v>43.7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18.229800000000001</v>
      </c>
      <c r="AE32">
        <v>32.885855999999997</v>
      </c>
      <c r="AF32">
        <v>8.8740000000000006</v>
      </c>
      <c r="AG32">
        <v>41.438400000000001</v>
      </c>
      <c r="AH32">
        <v>113.64</v>
      </c>
      <c r="AI32">
        <v>16.350411999999999</v>
      </c>
      <c r="AJ32">
        <v>0</v>
      </c>
      <c r="AK32">
        <v>26.2683</v>
      </c>
      <c r="AL32">
        <v>25.564</v>
      </c>
      <c r="AM32">
        <v>15.804048</v>
      </c>
      <c r="AN32">
        <v>0.78432999999999997</v>
      </c>
      <c r="AO32">
        <v>7.35</v>
      </c>
      <c r="AP32">
        <v>7.0454999999999997</v>
      </c>
      <c r="AQ32">
        <v>46.683</v>
      </c>
      <c r="AR32">
        <v>17.664000000000001</v>
      </c>
      <c r="AS32">
        <v>14.7972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2321.3382360000001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462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24.454799999999999</v>
      </c>
      <c r="S33">
        <v>26.3901</v>
      </c>
      <c r="T33">
        <v>0</v>
      </c>
      <c r="U33">
        <v>347.625</v>
      </c>
      <c r="V33">
        <v>13.9</v>
      </c>
      <c r="W33">
        <v>43.7</v>
      </c>
      <c r="X33">
        <v>98.34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9.1149000000000004</v>
      </c>
      <c r="AE33">
        <v>32.885855999999997</v>
      </c>
      <c r="AF33">
        <v>8.8740000000000006</v>
      </c>
      <c r="AG33">
        <v>41.438400000000001</v>
      </c>
      <c r="AH33">
        <v>93.563599999999994</v>
      </c>
      <c r="AI33">
        <v>3.1825000000000001</v>
      </c>
      <c r="AJ33">
        <v>0</v>
      </c>
      <c r="AK33">
        <v>26.2683</v>
      </c>
      <c r="AL33">
        <v>13.363</v>
      </c>
      <c r="AM33">
        <v>15.804048</v>
      </c>
      <c r="AN33">
        <v>0.78432999999999997</v>
      </c>
      <c r="AO33">
        <v>7.35</v>
      </c>
      <c r="AP33">
        <v>7.0454999999999997</v>
      </c>
      <c r="AQ33">
        <v>31.122</v>
      </c>
      <c r="AR33">
        <v>17.664000000000001</v>
      </c>
      <c r="AS33">
        <v>14.7972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61.12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2201.5591639999998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462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24.454799999999999</v>
      </c>
      <c r="S34">
        <v>26.3901</v>
      </c>
      <c r="T34">
        <v>0</v>
      </c>
      <c r="U34">
        <v>347.625</v>
      </c>
      <c r="V34">
        <v>13.9</v>
      </c>
      <c r="W34">
        <v>43.7</v>
      </c>
      <c r="X34">
        <v>98.34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16.478852</v>
      </c>
      <c r="AF34">
        <v>8.8740000000000006</v>
      </c>
      <c r="AG34">
        <v>41.438400000000001</v>
      </c>
      <c r="AH34">
        <v>62.312600000000003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0.78432999999999997</v>
      </c>
      <c r="AO34">
        <v>7.35</v>
      </c>
      <c r="AP34">
        <v>7.0454999999999997</v>
      </c>
      <c r="AQ34">
        <v>16.884</v>
      </c>
      <c r="AR34">
        <v>17.664000000000001</v>
      </c>
      <c r="AS34">
        <v>14.7972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2062.4075599999996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462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24.454799999999999</v>
      </c>
      <c r="S35">
        <v>26.3901</v>
      </c>
      <c r="T35">
        <v>0</v>
      </c>
      <c r="U35">
        <v>347.625</v>
      </c>
      <c r="V35">
        <v>13.9</v>
      </c>
      <c r="W35">
        <v>43.7</v>
      </c>
      <c r="X35">
        <v>98.34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16.478852</v>
      </c>
      <c r="AF35">
        <v>8.8740000000000006</v>
      </c>
      <c r="AG35">
        <v>41.438400000000001</v>
      </c>
      <c r="AH35">
        <v>18.940000000000001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0.78432999999999997</v>
      </c>
      <c r="AO35">
        <v>7.35</v>
      </c>
      <c r="AP35">
        <v>7.0454999999999997</v>
      </c>
      <c r="AQ35">
        <v>0</v>
      </c>
      <c r="AR35">
        <v>17.664000000000001</v>
      </c>
      <c r="AS35">
        <v>31.897382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2024.2511420000001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462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24.454799999999999</v>
      </c>
      <c r="S36">
        <v>26.3901</v>
      </c>
      <c r="T36">
        <v>0</v>
      </c>
      <c r="U36">
        <v>347.625</v>
      </c>
      <c r="V36">
        <v>13.9</v>
      </c>
      <c r="W36">
        <v>43.7</v>
      </c>
      <c r="X36">
        <v>98.34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16.478852</v>
      </c>
      <c r="AF36">
        <v>8.8740000000000006</v>
      </c>
      <c r="AG36">
        <v>41.438400000000001</v>
      </c>
      <c r="AH36">
        <v>18.940000000000001</v>
      </c>
      <c r="AI36">
        <v>0</v>
      </c>
      <c r="AJ36">
        <v>0</v>
      </c>
      <c r="AK36">
        <v>26.2683</v>
      </c>
      <c r="AL36">
        <v>13.363</v>
      </c>
      <c r="AM36">
        <v>15.804048</v>
      </c>
      <c r="AN36">
        <v>0.78432999999999997</v>
      </c>
      <c r="AO36">
        <v>7.35</v>
      </c>
      <c r="AP36">
        <v>7.0454999999999997</v>
      </c>
      <c r="AQ36">
        <v>0</v>
      </c>
      <c r="AR36">
        <v>17.664000000000001</v>
      </c>
      <c r="AS36">
        <v>31.897382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2029.2511420000001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462</v>
      </c>
      <c r="M37">
        <v>92</v>
      </c>
      <c r="N37">
        <v>58.59</v>
      </c>
      <c r="O37">
        <v>123.66562500000001</v>
      </c>
      <c r="P37">
        <v>103.5</v>
      </c>
      <c r="Q37">
        <v>19.822500000000002</v>
      </c>
      <c r="R37">
        <v>24.454799999999999</v>
      </c>
      <c r="S37">
        <v>26.167000000000002</v>
      </c>
      <c r="T37">
        <v>0</v>
      </c>
      <c r="U37">
        <v>347.625</v>
      </c>
      <c r="V37">
        <v>13.9</v>
      </c>
      <c r="W37">
        <v>43.7</v>
      </c>
      <c r="X37">
        <v>98.34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16.478852</v>
      </c>
      <c r="AF37">
        <v>8.8740000000000006</v>
      </c>
      <c r="AG37">
        <v>41.438400000000001</v>
      </c>
      <c r="AH37">
        <v>18.940000000000001</v>
      </c>
      <c r="AI37">
        <v>0</v>
      </c>
      <c r="AJ37">
        <v>0</v>
      </c>
      <c r="AK37">
        <v>26.2683</v>
      </c>
      <c r="AL37">
        <v>13.363</v>
      </c>
      <c r="AM37">
        <v>15.804048</v>
      </c>
      <c r="AN37">
        <v>0.78432999999999997</v>
      </c>
      <c r="AO37">
        <v>7.35</v>
      </c>
      <c r="AP37">
        <v>7.0454999999999997</v>
      </c>
      <c r="AQ37">
        <v>0</v>
      </c>
      <c r="AR37">
        <v>17.664000000000001</v>
      </c>
      <c r="AS37">
        <v>31.897382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2038.865542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382.8066</v>
      </c>
      <c r="M38">
        <v>92</v>
      </c>
      <c r="N38">
        <v>58.59</v>
      </c>
      <c r="O38">
        <v>123.66562500000001</v>
      </c>
      <c r="P38">
        <v>103.5</v>
      </c>
      <c r="Q38">
        <v>16.857099999999999</v>
      </c>
      <c r="R38">
        <v>24.454799999999999</v>
      </c>
      <c r="S38">
        <v>22.293600000000001</v>
      </c>
      <c r="T38">
        <v>0</v>
      </c>
      <c r="U38">
        <v>347.625</v>
      </c>
      <c r="V38">
        <v>13.9</v>
      </c>
      <c r="W38">
        <v>43.7</v>
      </c>
      <c r="X38">
        <v>98.34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0</v>
      </c>
      <c r="AE38">
        <v>16.478852</v>
      </c>
      <c r="AF38">
        <v>8.8740000000000006</v>
      </c>
      <c r="AG38">
        <v>41.438400000000001</v>
      </c>
      <c r="AH38">
        <v>18.940000000000001</v>
      </c>
      <c r="AI38">
        <v>0</v>
      </c>
      <c r="AJ38">
        <v>0</v>
      </c>
      <c r="AK38">
        <v>26.2683</v>
      </c>
      <c r="AL38">
        <v>13.363</v>
      </c>
      <c r="AM38">
        <v>15.804048</v>
      </c>
      <c r="AN38">
        <v>0.78432999999999997</v>
      </c>
      <c r="AO38">
        <v>7.35</v>
      </c>
      <c r="AP38">
        <v>7.0454999999999997</v>
      </c>
      <c r="AQ38">
        <v>0</v>
      </c>
      <c r="AR38">
        <v>37.536000000000001</v>
      </c>
      <c r="AS38">
        <v>31.897382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1974.5904420000002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370.8066</v>
      </c>
      <c r="M39">
        <v>92</v>
      </c>
      <c r="N39">
        <v>58.59</v>
      </c>
      <c r="O39">
        <v>123.66562500000001</v>
      </c>
      <c r="P39">
        <v>103.5</v>
      </c>
      <c r="Q39">
        <v>16.857099999999999</v>
      </c>
      <c r="R39">
        <v>24.454799999999999</v>
      </c>
      <c r="S39">
        <v>22.293600000000001</v>
      </c>
      <c r="T39">
        <v>0</v>
      </c>
      <c r="U39">
        <v>347.625</v>
      </c>
      <c r="V39">
        <v>13.9</v>
      </c>
      <c r="W39">
        <v>43.7</v>
      </c>
      <c r="X39">
        <v>98.34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0</v>
      </c>
      <c r="AE39">
        <v>16.478852</v>
      </c>
      <c r="AF39">
        <v>8.8740000000000006</v>
      </c>
      <c r="AG39">
        <v>41.438400000000001</v>
      </c>
      <c r="AH39">
        <v>18.940000000000001</v>
      </c>
      <c r="AI39">
        <v>0</v>
      </c>
      <c r="AJ39">
        <v>0</v>
      </c>
      <c r="AK39">
        <v>26.2683</v>
      </c>
      <c r="AL39">
        <v>13.363</v>
      </c>
      <c r="AM39">
        <v>15.804048</v>
      </c>
      <c r="AN39">
        <v>0.78432999999999997</v>
      </c>
      <c r="AO39">
        <v>7.35</v>
      </c>
      <c r="AP39">
        <v>7.0454999999999997</v>
      </c>
      <c r="AQ39">
        <v>0</v>
      </c>
      <c r="AR39">
        <v>37.536000000000001</v>
      </c>
      <c r="AS39">
        <v>31.897382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26.83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1948.4204420000001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370.8066</v>
      </c>
      <c r="M40">
        <v>92</v>
      </c>
      <c r="N40">
        <v>58.59</v>
      </c>
      <c r="O40">
        <v>123.66562500000001</v>
      </c>
      <c r="P40">
        <v>103.5</v>
      </c>
      <c r="Q40">
        <v>16.857099999999999</v>
      </c>
      <c r="R40">
        <v>24.454799999999999</v>
      </c>
      <c r="S40">
        <v>22.293600000000001</v>
      </c>
      <c r="T40">
        <v>0</v>
      </c>
      <c r="U40">
        <v>347.625</v>
      </c>
      <c r="V40">
        <v>13.9</v>
      </c>
      <c r="W40">
        <v>43.7</v>
      </c>
      <c r="X40">
        <v>98.34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0</v>
      </c>
      <c r="AE40">
        <v>16.478852</v>
      </c>
      <c r="AF40">
        <v>8.8740000000000006</v>
      </c>
      <c r="AG40">
        <v>41.438400000000001</v>
      </c>
      <c r="AH40">
        <v>18.940000000000001</v>
      </c>
      <c r="AI40">
        <v>0</v>
      </c>
      <c r="AJ40">
        <v>0</v>
      </c>
      <c r="AK40">
        <v>26.2683</v>
      </c>
      <c r="AL40">
        <v>13.363</v>
      </c>
      <c r="AM40">
        <v>10.557359999999999</v>
      </c>
      <c r="AN40">
        <v>0.78432999999999997</v>
      </c>
      <c r="AO40">
        <v>7.35</v>
      </c>
      <c r="AP40">
        <v>7.0454999999999997</v>
      </c>
      <c r="AQ40">
        <v>0</v>
      </c>
      <c r="AR40">
        <v>17.664000000000001</v>
      </c>
      <c r="AS40">
        <v>31.897382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1927.4717540000001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370.8066</v>
      </c>
      <c r="M41">
        <v>92</v>
      </c>
      <c r="N41">
        <v>58.59</v>
      </c>
      <c r="O41">
        <v>123.66562500000001</v>
      </c>
      <c r="P41">
        <v>103.5</v>
      </c>
      <c r="Q41">
        <v>16.857099999999999</v>
      </c>
      <c r="R41">
        <v>24.454799999999999</v>
      </c>
      <c r="S41">
        <v>22.293600000000001</v>
      </c>
      <c r="T41">
        <v>0</v>
      </c>
      <c r="U41">
        <v>347.625</v>
      </c>
      <c r="V41">
        <v>13.9</v>
      </c>
      <c r="W41">
        <v>43.7</v>
      </c>
      <c r="X41">
        <v>98.34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0</v>
      </c>
      <c r="AE41">
        <v>16.478852</v>
      </c>
      <c r="AF41">
        <v>8.8740000000000006</v>
      </c>
      <c r="AG41">
        <v>41.438400000000001</v>
      </c>
      <c r="AH41">
        <v>18.940000000000001</v>
      </c>
      <c r="AI41">
        <v>0</v>
      </c>
      <c r="AJ41">
        <v>0</v>
      </c>
      <c r="AK41">
        <v>26.2683</v>
      </c>
      <c r="AL41">
        <v>13.363</v>
      </c>
      <c r="AM41">
        <v>5.2786799999999996</v>
      </c>
      <c r="AN41">
        <v>0.78432999999999997</v>
      </c>
      <c r="AO41">
        <v>7.35</v>
      </c>
      <c r="AP41">
        <v>7.0454999999999997</v>
      </c>
      <c r="AQ41">
        <v>0</v>
      </c>
      <c r="AR41">
        <v>17.664000000000001</v>
      </c>
      <c r="AS41">
        <v>12.1068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1909.4024919999999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382.8066</v>
      </c>
      <c r="M42">
        <v>92</v>
      </c>
      <c r="N42">
        <v>58.59</v>
      </c>
      <c r="O42">
        <v>123.66562500000001</v>
      </c>
      <c r="P42">
        <v>103.5</v>
      </c>
      <c r="Q42">
        <v>16.857099999999999</v>
      </c>
      <c r="R42">
        <v>24.454799999999999</v>
      </c>
      <c r="S42">
        <v>22.293600000000001</v>
      </c>
      <c r="T42">
        <v>0</v>
      </c>
      <c r="U42">
        <v>347.625</v>
      </c>
      <c r="V42">
        <v>13.9</v>
      </c>
      <c r="W42">
        <v>43.7</v>
      </c>
      <c r="X42">
        <v>98.34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0</v>
      </c>
      <c r="AE42">
        <v>16.478852</v>
      </c>
      <c r="AF42">
        <v>8.8740000000000006</v>
      </c>
      <c r="AG42">
        <v>41.438400000000001</v>
      </c>
      <c r="AH42">
        <v>18.940000000000001</v>
      </c>
      <c r="AI42">
        <v>0</v>
      </c>
      <c r="AJ42">
        <v>0</v>
      </c>
      <c r="AK42">
        <v>26.2683</v>
      </c>
      <c r="AL42">
        <v>13.363</v>
      </c>
      <c r="AM42">
        <v>5.2786799999999996</v>
      </c>
      <c r="AN42">
        <v>0.78432999999999997</v>
      </c>
      <c r="AO42">
        <v>7.35</v>
      </c>
      <c r="AP42">
        <v>7.0454999999999997</v>
      </c>
      <c r="AQ42">
        <v>0</v>
      </c>
      <c r="AR42">
        <v>17.664000000000001</v>
      </c>
      <c r="AS42">
        <v>12.1068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1928.4024919999999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401.25670000000002</v>
      </c>
      <c r="M43">
        <v>92</v>
      </c>
      <c r="N43">
        <v>58.59</v>
      </c>
      <c r="O43">
        <v>123.66562500000001</v>
      </c>
      <c r="P43">
        <v>103.5</v>
      </c>
      <c r="Q43">
        <v>16.857099999999999</v>
      </c>
      <c r="R43">
        <v>24.454799999999999</v>
      </c>
      <c r="S43">
        <v>22.293600000000001</v>
      </c>
      <c r="T43">
        <v>0</v>
      </c>
      <c r="U43">
        <v>347.625</v>
      </c>
      <c r="V43">
        <v>13.9</v>
      </c>
      <c r="W43">
        <v>43.7</v>
      </c>
      <c r="X43">
        <v>98.34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41.438400000000001</v>
      </c>
      <c r="AH43">
        <v>18.940000000000001</v>
      </c>
      <c r="AI43">
        <v>0</v>
      </c>
      <c r="AJ43">
        <v>0</v>
      </c>
      <c r="AK43">
        <v>26.2683</v>
      </c>
      <c r="AL43">
        <v>40.088999999999999</v>
      </c>
      <c r="AM43">
        <v>0</v>
      </c>
      <c r="AN43">
        <v>0.78432999999999997</v>
      </c>
      <c r="AO43">
        <v>7.35</v>
      </c>
      <c r="AP43">
        <v>7.0454999999999997</v>
      </c>
      <c r="AQ43">
        <v>0</v>
      </c>
      <c r="AR43">
        <v>17.664000000000001</v>
      </c>
      <c r="AS43">
        <v>12.1068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1960.7791119999999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402.8066</v>
      </c>
      <c r="M44">
        <v>92</v>
      </c>
      <c r="N44">
        <v>58.59</v>
      </c>
      <c r="O44">
        <v>123.66562500000001</v>
      </c>
      <c r="P44">
        <v>103.5</v>
      </c>
      <c r="Q44">
        <v>16.857099999999999</v>
      </c>
      <c r="R44">
        <v>24.454799999999999</v>
      </c>
      <c r="S44">
        <v>22.293600000000001</v>
      </c>
      <c r="T44">
        <v>0</v>
      </c>
      <c r="U44">
        <v>347.625</v>
      </c>
      <c r="V44">
        <v>13.9</v>
      </c>
      <c r="W44">
        <v>43.7</v>
      </c>
      <c r="X44">
        <v>98.34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41.438400000000001</v>
      </c>
      <c r="AH44">
        <v>18.940000000000001</v>
      </c>
      <c r="AI44">
        <v>0</v>
      </c>
      <c r="AJ44">
        <v>0</v>
      </c>
      <c r="AK44">
        <v>26.2683</v>
      </c>
      <c r="AL44">
        <v>40.088999999999999</v>
      </c>
      <c r="AM44">
        <v>0</v>
      </c>
      <c r="AN44">
        <v>0.78432999999999997</v>
      </c>
      <c r="AO44">
        <v>7.35</v>
      </c>
      <c r="AP44">
        <v>7.0454999999999997</v>
      </c>
      <c r="AQ44">
        <v>0</v>
      </c>
      <c r="AR44">
        <v>17.664000000000001</v>
      </c>
      <c r="AS44">
        <v>12.1068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1965.3290119999999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402.8066</v>
      </c>
      <c r="M45">
        <v>92</v>
      </c>
      <c r="N45">
        <v>58.59</v>
      </c>
      <c r="O45">
        <v>123.66562500000001</v>
      </c>
      <c r="P45">
        <v>103.5</v>
      </c>
      <c r="Q45">
        <v>16.857099999999999</v>
      </c>
      <c r="R45">
        <v>24.454799999999999</v>
      </c>
      <c r="S45">
        <v>22.293600000000001</v>
      </c>
      <c r="T45">
        <v>0</v>
      </c>
      <c r="U45">
        <v>347.625</v>
      </c>
      <c r="V45">
        <v>13.9</v>
      </c>
      <c r="W45">
        <v>43.7</v>
      </c>
      <c r="X45">
        <v>98.34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41.438400000000001</v>
      </c>
      <c r="AH45">
        <v>18.940000000000001</v>
      </c>
      <c r="AI45">
        <v>0</v>
      </c>
      <c r="AJ45">
        <v>0</v>
      </c>
      <c r="AK45">
        <v>26.2683</v>
      </c>
      <c r="AL45">
        <v>40.088999999999999</v>
      </c>
      <c r="AM45">
        <v>0</v>
      </c>
      <c r="AN45">
        <v>0.78432999999999997</v>
      </c>
      <c r="AO45">
        <v>7.35</v>
      </c>
      <c r="AP45">
        <v>7.0454999999999997</v>
      </c>
      <c r="AQ45">
        <v>0</v>
      </c>
      <c r="AR45">
        <v>17.664000000000001</v>
      </c>
      <c r="AS45">
        <v>12.1068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1967.3290119999999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402.8066</v>
      </c>
      <c r="M46">
        <v>92</v>
      </c>
      <c r="N46">
        <v>58.59</v>
      </c>
      <c r="O46">
        <v>123.66562500000001</v>
      </c>
      <c r="P46">
        <v>103.5</v>
      </c>
      <c r="Q46">
        <v>16.857099999999999</v>
      </c>
      <c r="R46">
        <v>24.454799999999999</v>
      </c>
      <c r="S46">
        <v>22.293600000000001</v>
      </c>
      <c r="T46">
        <v>0</v>
      </c>
      <c r="U46">
        <v>347.625</v>
      </c>
      <c r="V46">
        <v>13.9</v>
      </c>
      <c r="W46">
        <v>43.7</v>
      </c>
      <c r="X46">
        <v>98.34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41.438400000000001</v>
      </c>
      <c r="AH46">
        <v>18.940000000000001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0.78432999999999997</v>
      </c>
      <c r="AO46">
        <v>7.35</v>
      </c>
      <c r="AP46">
        <v>7.0454999999999997</v>
      </c>
      <c r="AQ46">
        <v>0</v>
      </c>
      <c r="AR46">
        <v>17.664000000000001</v>
      </c>
      <c r="AS46">
        <v>12.1068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1953.8040120000001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402.8066</v>
      </c>
      <c r="M47">
        <v>92</v>
      </c>
      <c r="N47">
        <v>58.59</v>
      </c>
      <c r="O47">
        <v>123.66562500000001</v>
      </c>
      <c r="P47">
        <v>103.5</v>
      </c>
      <c r="Q47">
        <v>16.857099999999999</v>
      </c>
      <c r="R47">
        <v>24.454799999999999</v>
      </c>
      <c r="S47">
        <v>22.293600000000001</v>
      </c>
      <c r="T47">
        <v>0</v>
      </c>
      <c r="U47">
        <v>347.625</v>
      </c>
      <c r="V47">
        <v>13.9</v>
      </c>
      <c r="W47">
        <v>43.7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41.438400000000001</v>
      </c>
      <c r="AH47">
        <v>18.940000000000001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0.78432999999999997</v>
      </c>
      <c r="AO47">
        <v>7.35</v>
      </c>
      <c r="AP47">
        <v>8.7108000000000008</v>
      </c>
      <c r="AQ47">
        <v>0</v>
      </c>
      <c r="AR47">
        <v>37.536000000000001</v>
      </c>
      <c r="AS47">
        <v>12.1068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1964.3443120000002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399.13990000000001</v>
      </c>
      <c r="M48">
        <v>92</v>
      </c>
      <c r="N48">
        <v>58.59</v>
      </c>
      <c r="O48">
        <v>123.66562500000001</v>
      </c>
      <c r="P48">
        <v>103.5</v>
      </c>
      <c r="Q48">
        <v>11.077500000000001</v>
      </c>
      <c r="R48">
        <v>16.395700000000001</v>
      </c>
      <c r="S48">
        <v>13.703099999999999</v>
      </c>
      <c r="T48">
        <v>0</v>
      </c>
      <c r="U48">
        <v>347.625</v>
      </c>
      <c r="V48">
        <v>13.9</v>
      </c>
      <c r="W48">
        <v>43.7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41.438400000000001</v>
      </c>
      <c r="AH48">
        <v>18.940000000000001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0.78432999999999997</v>
      </c>
      <c r="AO48">
        <v>7.35</v>
      </c>
      <c r="AP48">
        <v>8.7108000000000008</v>
      </c>
      <c r="AQ48">
        <v>0</v>
      </c>
      <c r="AR48">
        <v>37.536000000000001</v>
      </c>
      <c r="AS48">
        <v>12.1068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1938.2484120000004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449.13990000000001</v>
      </c>
      <c r="M49">
        <v>92</v>
      </c>
      <c r="N49">
        <v>58.59</v>
      </c>
      <c r="O49">
        <v>123.66562500000001</v>
      </c>
      <c r="P49">
        <v>103.5</v>
      </c>
      <c r="Q49">
        <v>11.077500000000001</v>
      </c>
      <c r="R49">
        <v>16.395700000000001</v>
      </c>
      <c r="S49">
        <v>13.703099999999999</v>
      </c>
      <c r="T49">
        <v>0</v>
      </c>
      <c r="U49">
        <v>347.625</v>
      </c>
      <c r="V49">
        <v>13.9</v>
      </c>
      <c r="W49">
        <v>43.7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41.438400000000001</v>
      </c>
      <c r="AH49">
        <v>18.940000000000001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0.78432999999999997</v>
      </c>
      <c r="AO49">
        <v>7.35</v>
      </c>
      <c r="AP49">
        <v>8.7108000000000008</v>
      </c>
      <c r="AQ49">
        <v>0</v>
      </c>
      <c r="AR49">
        <v>13.247999999999999</v>
      </c>
      <c r="AS49">
        <v>12.1068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1963.9604120000004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449.13990000000001</v>
      </c>
      <c r="M50">
        <v>92</v>
      </c>
      <c r="N50">
        <v>58.59</v>
      </c>
      <c r="O50">
        <v>123.66562500000001</v>
      </c>
      <c r="P50">
        <v>103.5</v>
      </c>
      <c r="Q50">
        <v>11.077500000000001</v>
      </c>
      <c r="R50">
        <v>16.395700000000001</v>
      </c>
      <c r="S50">
        <v>13.703099999999999</v>
      </c>
      <c r="T50">
        <v>0</v>
      </c>
      <c r="U50">
        <v>347.625</v>
      </c>
      <c r="V50">
        <v>13.9</v>
      </c>
      <c r="W50">
        <v>43.7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41.438400000000001</v>
      </c>
      <c r="AH50">
        <v>18.940000000000001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0.78432999999999997</v>
      </c>
      <c r="AO50">
        <v>7.35</v>
      </c>
      <c r="AP50">
        <v>8.7108000000000008</v>
      </c>
      <c r="AQ50">
        <v>0</v>
      </c>
      <c r="AR50">
        <v>13.247999999999999</v>
      </c>
      <c r="AS50">
        <v>12.1068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1966.9604120000004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341.56009999999998</v>
      </c>
      <c r="L51">
        <v>452.8066</v>
      </c>
      <c r="M51">
        <v>92</v>
      </c>
      <c r="N51">
        <v>58.59</v>
      </c>
      <c r="O51">
        <v>123.66562500000001</v>
      </c>
      <c r="P51">
        <v>103.5</v>
      </c>
      <c r="Q51">
        <v>16.856774999999999</v>
      </c>
      <c r="R51">
        <v>24.454798</v>
      </c>
      <c r="S51">
        <v>22.293284</v>
      </c>
      <c r="T51">
        <v>0</v>
      </c>
      <c r="U51">
        <v>347.625</v>
      </c>
      <c r="V51">
        <v>13.9</v>
      </c>
      <c r="W51">
        <v>43.7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41.438400000000001</v>
      </c>
      <c r="AH51">
        <v>18.940000000000001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0.78432999999999997</v>
      </c>
      <c r="AO51">
        <v>7.35</v>
      </c>
      <c r="AP51">
        <v>12.169499999999999</v>
      </c>
      <c r="AQ51">
        <v>0</v>
      </c>
      <c r="AR51">
        <v>13.247999999999999</v>
      </c>
      <c r="AS51">
        <v>12.1068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1993.5143690000002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452.8066</v>
      </c>
      <c r="M52">
        <v>92</v>
      </c>
      <c r="N52">
        <v>58.59</v>
      </c>
      <c r="O52">
        <v>123.66562500000001</v>
      </c>
      <c r="P52">
        <v>103.5</v>
      </c>
      <c r="Q52">
        <v>16.857099999999999</v>
      </c>
      <c r="R52">
        <v>24.454799999999999</v>
      </c>
      <c r="S52">
        <v>22.293600000000001</v>
      </c>
      <c r="T52">
        <v>0</v>
      </c>
      <c r="U52">
        <v>347.625</v>
      </c>
      <c r="V52">
        <v>13.9</v>
      </c>
      <c r="W52">
        <v>43.7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41.438400000000001</v>
      </c>
      <c r="AH52">
        <v>18.940000000000001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0.78432999999999997</v>
      </c>
      <c r="AO52">
        <v>7.35</v>
      </c>
      <c r="AP52">
        <v>12.169499999999999</v>
      </c>
      <c r="AQ52">
        <v>0</v>
      </c>
      <c r="AR52">
        <v>13.247999999999999</v>
      </c>
      <c r="AS52">
        <v>12.1068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1994.5150120000001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422.8066</v>
      </c>
      <c r="M53">
        <v>92</v>
      </c>
      <c r="N53">
        <v>58.59</v>
      </c>
      <c r="O53">
        <v>123.66562500000001</v>
      </c>
      <c r="P53">
        <v>103.5</v>
      </c>
      <c r="Q53">
        <v>16.857099999999999</v>
      </c>
      <c r="R53">
        <v>24.454799999999999</v>
      </c>
      <c r="S53">
        <v>22.293600000000001</v>
      </c>
      <c r="T53">
        <v>0</v>
      </c>
      <c r="U53">
        <v>347.625</v>
      </c>
      <c r="V53">
        <v>13.9</v>
      </c>
      <c r="W53">
        <v>43.7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41.438400000000001</v>
      </c>
      <c r="AH53">
        <v>18.940000000000001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0.78432999999999997</v>
      </c>
      <c r="AO53">
        <v>7.35</v>
      </c>
      <c r="AP53">
        <v>5.7645</v>
      </c>
      <c r="AQ53">
        <v>0</v>
      </c>
      <c r="AR53">
        <v>37.536000000000001</v>
      </c>
      <c r="AS53">
        <v>12.1068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1980.3980120000001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341.56009999999998</v>
      </c>
      <c r="L54">
        <v>392.8066</v>
      </c>
      <c r="M54">
        <v>92</v>
      </c>
      <c r="N54">
        <v>58.59</v>
      </c>
      <c r="O54">
        <v>123.66562500000001</v>
      </c>
      <c r="P54">
        <v>103.5</v>
      </c>
      <c r="Q54">
        <v>16.857099999999999</v>
      </c>
      <c r="R54">
        <v>24.454799999999999</v>
      </c>
      <c r="S54">
        <v>22.293600000000001</v>
      </c>
      <c r="T54">
        <v>0</v>
      </c>
      <c r="U54">
        <v>347.625</v>
      </c>
      <c r="V54">
        <v>13.9</v>
      </c>
      <c r="W54">
        <v>43.7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41.438400000000001</v>
      </c>
      <c r="AH54">
        <v>18.940000000000001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0.78432999999999997</v>
      </c>
      <c r="AO54">
        <v>7.35</v>
      </c>
      <c r="AP54">
        <v>5.7645</v>
      </c>
      <c r="AQ54">
        <v>0</v>
      </c>
      <c r="AR54">
        <v>37.536000000000001</v>
      </c>
      <c r="AS54">
        <v>12.1068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1951.3980120000001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341.56009999999998</v>
      </c>
      <c r="L55">
        <v>370.8066</v>
      </c>
      <c r="M55">
        <v>92</v>
      </c>
      <c r="N55">
        <v>58.59</v>
      </c>
      <c r="O55">
        <v>123.66562500000001</v>
      </c>
      <c r="P55">
        <v>103.5</v>
      </c>
      <c r="Q55">
        <v>16.857099999999999</v>
      </c>
      <c r="R55">
        <v>24.454799999999999</v>
      </c>
      <c r="S55">
        <v>22.293600000000001</v>
      </c>
      <c r="T55">
        <v>0</v>
      </c>
      <c r="U55">
        <v>347.625</v>
      </c>
      <c r="V55">
        <v>13.9</v>
      </c>
      <c r="W55">
        <v>43.7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41.438400000000001</v>
      </c>
      <c r="AH55">
        <v>18.940000000000001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0.78432999999999997</v>
      </c>
      <c r="AO55">
        <v>7.35</v>
      </c>
      <c r="AP55">
        <v>5.7645</v>
      </c>
      <c r="AQ55">
        <v>0</v>
      </c>
      <c r="AR55">
        <v>17.664000000000001</v>
      </c>
      <c r="AS55">
        <v>14.7972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1911.216412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341.56009999999998</v>
      </c>
      <c r="L56">
        <v>370.8066</v>
      </c>
      <c r="M56">
        <v>92</v>
      </c>
      <c r="N56">
        <v>58.59</v>
      </c>
      <c r="O56">
        <v>123.66562500000001</v>
      </c>
      <c r="P56">
        <v>103.5</v>
      </c>
      <c r="Q56">
        <v>16.857099999999999</v>
      </c>
      <c r="R56">
        <v>24.454799999999999</v>
      </c>
      <c r="S56">
        <v>22.293600000000001</v>
      </c>
      <c r="T56">
        <v>0</v>
      </c>
      <c r="U56">
        <v>347.625</v>
      </c>
      <c r="V56">
        <v>13.9</v>
      </c>
      <c r="W56">
        <v>43.7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41.438400000000001</v>
      </c>
      <c r="AH56">
        <v>18.940000000000001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0.78432999999999997</v>
      </c>
      <c r="AO56">
        <v>7.35</v>
      </c>
      <c r="AP56">
        <v>5.7645</v>
      </c>
      <c r="AQ56">
        <v>0</v>
      </c>
      <c r="AR56">
        <v>17.664000000000001</v>
      </c>
      <c r="AS56">
        <v>14.7972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1910.216412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341.56009999999998</v>
      </c>
      <c r="L57">
        <v>370.8066</v>
      </c>
      <c r="M57">
        <v>92</v>
      </c>
      <c r="N57">
        <v>58.59</v>
      </c>
      <c r="O57">
        <v>123.66562500000001</v>
      </c>
      <c r="P57">
        <v>103.5</v>
      </c>
      <c r="Q57">
        <v>16.857099999999999</v>
      </c>
      <c r="R57">
        <v>24.454799999999999</v>
      </c>
      <c r="S57">
        <v>22.293600000000001</v>
      </c>
      <c r="T57">
        <v>0</v>
      </c>
      <c r="U57">
        <v>347.625</v>
      </c>
      <c r="V57">
        <v>13.9</v>
      </c>
      <c r="W57">
        <v>43.7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41.438400000000001</v>
      </c>
      <c r="AH57">
        <v>18.940000000000001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0.78432999999999997</v>
      </c>
      <c r="AO57">
        <v>7.35</v>
      </c>
      <c r="AP57">
        <v>12.169499999999999</v>
      </c>
      <c r="AQ57">
        <v>0</v>
      </c>
      <c r="AR57">
        <v>17.664000000000001</v>
      </c>
      <c r="AS57">
        <v>14.7972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1903.4204119999999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341.56009999999998</v>
      </c>
      <c r="L58">
        <v>370.8066</v>
      </c>
      <c r="M58">
        <v>92</v>
      </c>
      <c r="N58">
        <v>58.59</v>
      </c>
      <c r="O58">
        <v>123.66562500000001</v>
      </c>
      <c r="P58">
        <v>103.5</v>
      </c>
      <c r="Q58">
        <v>16.857099999999999</v>
      </c>
      <c r="R58">
        <v>24.454799999999999</v>
      </c>
      <c r="S58">
        <v>22.293600000000001</v>
      </c>
      <c r="T58">
        <v>0</v>
      </c>
      <c r="U58">
        <v>347.625</v>
      </c>
      <c r="V58">
        <v>13.9</v>
      </c>
      <c r="W58">
        <v>43.7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41.438400000000001</v>
      </c>
      <c r="AH58">
        <v>18.940000000000001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0.78432999999999997</v>
      </c>
      <c r="AO58">
        <v>7.35</v>
      </c>
      <c r="AP58">
        <v>12.169499999999999</v>
      </c>
      <c r="AQ58">
        <v>0</v>
      </c>
      <c r="AR58">
        <v>17.664000000000001</v>
      </c>
      <c r="AS58">
        <v>14.7972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1902.4204119999999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341.56009999999998</v>
      </c>
      <c r="L59">
        <v>412.8066</v>
      </c>
      <c r="M59">
        <v>92</v>
      </c>
      <c r="N59">
        <v>58.59</v>
      </c>
      <c r="O59">
        <v>123.66562500000001</v>
      </c>
      <c r="P59">
        <v>103.5</v>
      </c>
      <c r="Q59">
        <v>16.857099999999999</v>
      </c>
      <c r="R59">
        <v>24.454799999999999</v>
      </c>
      <c r="S59">
        <v>22.293600000000001</v>
      </c>
      <c r="T59">
        <v>0</v>
      </c>
      <c r="U59">
        <v>347.625</v>
      </c>
      <c r="V59">
        <v>13.9</v>
      </c>
      <c r="W59">
        <v>43.7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41.438400000000001</v>
      </c>
      <c r="AH59">
        <v>18.940000000000001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0.78432999999999997</v>
      </c>
      <c r="AO59">
        <v>7.35</v>
      </c>
      <c r="AP59">
        <v>12.169499999999999</v>
      </c>
      <c r="AQ59">
        <v>0</v>
      </c>
      <c r="AR59">
        <v>17.664000000000001</v>
      </c>
      <c r="AS59">
        <v>14.7972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1944.4204119999999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341.56009999999998</v>
      </c>
      <c r="L60">
        <v>462</v>
      </c>
      <c r="M60">
        <v>92</v>
      </c>
      <c r="N60">
        <v>58.59</v>
      </c>
      <c r="O60">
        <v>123.66562500000001</v>
      </c>
      <c r="P60">
        <v>103.5</v>
      </c>
      <c r="Q60">
        <v>16.857099999999999</v>
      </c>
      <c r="R60">
        <v>24.454799999999999</v>
      </c>
      <c r="S60">
        <v>22.293600000000001</v>
      </c>
      <c r="T60">
        <v>0</v>
      </c>
      <c r="U60">
        <v>347.625</v>
      </c>
      <c r="V60">
        <v>13.9</v>
      </c>
      <c r="W60">
        <v>43.7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41.438400000000001</v>
      </c>
      <c r="AH60">
        <v>18.940000000000001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0.78432999999999997</v>
      </c>
      <c r="AO60">
        <v>7.35</v>
      </c>
      <c r="AP60">
        <v>7.0454999999999997</v>
      </c>
      <c r="AQ60">
        <v>0</v>
      </c>
      <c r="AR60">
        <v>17.664000000000001</v>
      </c>
      <c r="AS60">
        <v>14.7972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1989.4898119999998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341.56009999999998</v>
      </c>
      <c r="L61">
        <v>462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24.454799999999999</v>
      </c>
      <c r="S61">
        <v>26.3901</v>
      </c>
      <c r="T61">
        <v>0</v>
      </c>
      <c r="U61">
        <v>347.625</v>
      </c>
      <c r="V61">
        <v>13.9</v>
      </c>
      <c r="W61">
        <v>43.7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41.438400000000001</v>
      </c>
      <c r="AH61">
        <v>0</v>
      </c>
      <c r="AI61">
        <v>0</v>
      </c>
      <c r="AJ61">
        <v>0</v>
      </c>
      <c r="AK61">
        <v>26.2683</v>
      </c>
      <c r="AL61">
        <v>13.363</v>
      </c>
      <c r="AM61">
        <v>5.0654000000000003</v>
      </c>
      <c r="AN61">
        <v>0.78432999999999997</v>
      </c>
      <c r="AO61">
        <v>7.35</v>
      </c>
      <c r="AP61">
        <v>7.0454999999999997</v>
      </c>
      <c r="AQ61">
        <v>0</v>
      </c>
      <c r="AR61">
        <v>16.559999999999999</v>
      </c>
      <c r="AS61">
        <v>14.7972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1981.7356119999997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341.56009999999998</v>
      </c>
      <c r="L62">
        <v>462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24.454799999999999</v>
      </c>
      <c r="S62">
        <v>26.3901</v>
      </c>
      <c r="T62">
        <v>0</v>
      </c>
      <c r="U62">
        <v>347.625</v>
      </c>
      <c r="V62">
        <v>13.9</v>
      </c>
      <c r="W62">
        <v>43.7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41.438400000000001</v>
      </c>
      <c r="AH62">
        <v>0</v>
      </c>
      <c r="AI62">
        <v>0</v>
      </c>
      <c r="AJ62">
        <v>0</v>
      </c>
      <c r="AK62">
        <v>26.2683</v>
      </c>
      <c r="AL62">
        <v>13.363</v>
      </c>
      <c r="AM62">
        <v>10.557359999999999</v>
      </c>
      <c r="AN62">
        <v>0.78432999999999997</v>
      </c>
      <c r="AO62">
        <v>7.35</v>
      </c>
      <c r="AP62">
        <v>7.0454999999999997</v>
      </c>
      <c r="AQ62">
        <v>0</v>
      </c>
      <c r="AR62">
        <v>16.559999999999999</v>
      </c>
      <c r="AS62">
        <v>14.7972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1987.2275719999998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359.23271999999997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24.454799999999999</v>
      </c>
      <c r="S63">
        <v>26.3901</v>
      </c>
      <c r="T63">
        <v>0</v>
      </c>
      <c r="U63">
        <v>347.625</v>
      </c>
      <c r="V63">
        <v>13.9</v>
      </c>
      <c r="W63">
        <v>43.7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41.438400000000001</v>
      </c>
      <c r="AH63">
        <v>0</v>
      </c>
      <c r="AI63">
        <v>0</v>
      </c>
      <c r="AJ63">
        <v>0</v>
      </c>
      <c r="AK63">
        <v>26.2683</v>
      </c>
      <c r="AL63">
        <v>25.564</v>
      </c>
      <c r="AM63">
        <v>13.33</v>
      </c>
      <c r="AN63">
        <v>0.78432999999999997</v>
      </c>
      <c r="AO63">
        <v>7.35</v>
      </c>
      <c r="AP63">
        <v>7.0454999999999997</v>
      </c>
      <c r="AQ63">
        <v>0</v>
      </c>
      <c r="AR63">
        <v>22.08</v>
      </c>
      <c r="AS63">
        <v>14.7972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1903.9539319999997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359.23271999999997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24.454799999999999</v>
      </c>
      <c r="S64">
        <v>26.3901</v>
      </c>
      <c r="T64">
        <v>0</v>
      </c>
      <c r="U64">
        <v>347.625</v>
      </c>
      <c r="V64">
        <v>13.9</v>
      </c>
      <c r="W64">
        <v>43.7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41.438400000000001</v>
      </c>
      <c r="AH64">
        <v>0</v>
      </c>
      <c r="AI64">
        <v>0</v>
      </c>
      <c r="AJ64">
        <v>0</v>
      </c>
      <c r="AK64">
        <v>26.2683</v>
      </c>
      <c r="AL64">
        <v>69.72</v>
      </c>
      <c r="AM64">
        <v>13.33</v>
      </c>
      <c r="AN64">
        <v>0.78432999999999997</v>
      </c>
      <c r="AO64">
        <v>7.35</v>
      </c>
      <c r="AP64">
        <v>7.0454999999999997</v>
      </c>
      <c r="AQ64">
        <v>0</v>
      </c>
      <c r="AR64">
        <v>22.08</v>
      </c>
      <c r="AS64">
        <v>14.7972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1947.1099319999996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359.23271999999997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347.625</v>
      </c>
      <c r="V65">
        <v>13.9</v>
      </c>
      <c r="W65">
        <v>43.7</v>
      </c>
      <c r="X65">
        <v>98.34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0</v>
      </c>
      <c r="AE65">
        <v>16.478852</v>
      </c>
      <c r="AF65">
        <v>8.8740000000000006</v>
      </c>
      <c r="AG65">
        <v>41.438400000000001</v>
      </c>
      <c r="AH65">
        <v>0</v>
      </c>
      <c r="AI65">
        <v>0</v>
      </c>
      <c r="AJ65">
        <v>0</v>
      </c>
      <c r="AK65">
        <v>26.2683</v>
      </c>
      <c r="AL65">
        <v>69.72</v>
      </c>
      <c r="AM65">
        <v>13.33</v>
      </c>
      <c r="AN65">
        <v>0.78432999999999997</v>
      </c>
      <c r="AO65">
        <v>7.35</v>
      </c>
      <c r="AP65">
        <v>7.0454999999999997</v>
      </c>
      <c r="AQ65">
        <v>0</v>
      </c>
      <c r="AR65">
        <v>24.288</v>
      </c>
      <c r="AS65">
        <v>20.178000000000001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2013.9400419999999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359.23271999999997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347.625</v>
      </c>
      <c r="V66">
        <v>13.9</v>
      </c>
      <c r="W66">
        <v>43.7</v>
      </c>
      <c r="X66">
        <v>98.34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0</v>
      </c>
      <c r="AE66">
        <v>16.478852</v>
      </c>
      <c r="AF66">
        <v>8.8740000000000006</v>
      </c>
      <c r="AG66">
        <v>41.438400000000001</v>
      </c>
      <c r="AH66">
        <v>0</v>
      </c>
      <c r="AI66">
        <v>0</v>
      </c>
      <c r="AJ66">
        <v>0</v>
      </c>
      <c r="AK66">
        <v>26.2683</v>
      </c>
      <c r="AL66">
        <v>69.72</v>
      </c>
      <c r="AM66">
        <v>13.33</v>
      </c>
      <c r="AN66">
        <v>0.78432999999999997</v>
      </c>
      <c r="AO66">
        <v>7.35</v>
      </c>
      <c r="AP66">
        <v>7.0454999999999997</v>
      </c>
      <c r="AQ66">
        <v>15.561</v>
      </c>
      <c r="AR66">
        <v>24.288</v>
      </c>
      <c r="AS66">
        <v>20.178000000000001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2030.5010419999999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359.23271999999997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347.625</v>
      </c>
      <c r="V67">
        <v>13.9</v>
      </c>
      <c r="W67">
        <v>43.7</v>
      </c>
      <c r="X67">
        <v>98.34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0</v>
      </c>
      <c r="AE67">
        <v>16.478852</v>
      </c>
      <c r="AF67">
        <v>8.8740000000000006</v>
      </c>
      <c r="AG67">
        <v>41.438400000000001</v>
      </c>
      <c r="AH67">
        <v>20.265799999999999</v>
      </c>
      <c r="AI67">
        <v>0</v>
      </c>
      <c r="AJ67">
        <v>0</v>
      </c>
      <c r="AK67">
        <v>26.2683</v>
      </c>
      <c r="AL67">
        <v>69.72</v>
      </c>
      <c r="AM67">
        <v>15.7294</v>
      </c>
      <c r="AN67">
        <v>0.78432999999999997</v>
      </c>
      <c r="AO67">
        <v>7.35</v>
      </c>
      <c r="AP67">
        <v>7.0454999999999997</v>
      </c>
      <c r="AQ67">
        <v>15.561</v>
      </c>
      <c r="AR67">
        <v>24.288</v>
      </c>
      <c r="AS67">
        <v>20.178000000000001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2086.1662419999998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359.23271999999997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347.625</v>
      </c>
      <c r="V68">
        <v>13.9</v>
      </c>
      <c r="W68">
        <v>43.7</v>
      </c>
      <c r="X68">
        <v>98.34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0</v>
      </c>
      <c r="AE68">
        <v>16.478852</v>
      </c>
      <c r="AF68">
        <v>8.8740000000000006</v>
      </c>
      <c r="AG68">
        <v>41.438400000000001</v>
      </c>
      <c r="AH68">
        <v>39.774000000000001</v>
      </c>
      <c r="AI68">
        <v>0</v>
      </c>
      <c r="AJ68">
        <v>0</v>
      </c>
      <c r="AK68">
        <v>26.2683</v>
      </c>
      <c r="AL68">
        <v>24.402000000000001</v>
      </c>
      <c r="AM68">
        <v>15.804048</v>
      </c>
      <c r="AN68">
        <v>0.78432999999999997</v>
      </c>
      <c r="AO68">
        <v>7.35</v>
      </c>
      <c r="AP68">
        <v>7.0454999999999997</v>
      </c>
      <c r="AQ68">
        <v>15.561</v>
      </c>
      <c r="AR68">
        <v>24.288</v>
      </c>
      <c r="AS68">
        <v>20.178000000000001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2060.43109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359.23271999999997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347.625</v>
      </c>
      <c r="V69">
        <v>13.9</v>
      </c>
      <c r="W69">
        <v>38.847999999999999</v>
      </c>
      <c r="X69">
        <v>98.34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0</v>
      </c>
      <c r="AE69">
        <v>16.478852</v>
      </c>
      <c r="AF69">
        <v>8.8740000000000006</v>
      </c>
      <c r="AG69">
        <v>41.438400000000001</v>
      </c>
      <c r="AH69">
        <v>46.781799999999997</v>
      </c>
      <c r="AI69">
        <v>0</v>
      </c>
      <c r="AJ69">
        <v>0</v>
      </c>
      <c r="AK69">
        <v>26.2683</v>
      </c>
      <c r="AL69">
        <v>13.363</v>
      </c>
      <c r="AM69">
        <v>15.804048</v>
      </c>
      <c r="AN69">
        <v>0.78432999999999997</v>
      </c>
      <c r="AO69">
        <v>7.35</v>
      </c>
      <c r="AP69">
        <v>12.169499999999999</v>
      </c>
      <c r="AQ69">
        <v>31.122</v>
      </c>
      <c r="AR69">
        <v>24.288</v>
      </c>
      <c r="AS69">
        <v>15.469799999999999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2061.00389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359.23271999999997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347.625</v>
      </c>
      <c r="V70">
        <v>13.9</v>
      </c>
      <c r="W70">
        <v>38.847999999999999</v>
      </c>
      <c r="X70">
        <v>98.34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7.9260000000000002</v>
      </c>
      <c r="AE70">
        <v>16.478852</v>
      </c>
      <c r="AF70">
        <v>8.8740000000000006</v>
      </c>
      <c r="AG70">
        <v>41.438400000000001</v>
      </c>
      <c r="AH70">
        <v>46.781799999999997</v>
      </c>
      <c r="AI70">
        <v>0</v>
      </c>
      <c r="AJ70">
        <v>0</v>
      </c>
      <c r="AK70">
        <v>26.2683</v>
      </c>
      <c r="AL70">
        <v>13.363</v>
      </c>
      <c r="AM70">
        <v>15.804048</v>
      </c>
      <c r="AN70">
        <v>0.78432999999999997</v>
      </c>
      <c r="AO70">
        <v>7.35</v>
      </c>
      <c r="AP70">
        <v>12.169499999999999</v>
      </c>
      <c r="AQ70">
        <v>46.683</v>
      </c>
      <c r="AR70">
        <v>24.288</v>
      </c>
      <c r="AS70">
        <v>15.469799999999999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2094.9820899999995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359.23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347.625</v>
      </c>
      <c r="V71">
        <v>13.9</v>
      </c>
      <c r="W71">
        <v>38.847999999999999</v>
      </c>
      <c r="X71">
        <v>98.34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7.9260000000000002</v>
      </c>
      <c r="AE71">
        <v>16.478852</v>
      </c>
      <c r="AF71">
        <v>8.8740000000000006</v>
      </c>
      <c r="AG71">
        <v>41.438400000000001</v>
      </c>
      <c r="AH71">
        <v>46.781799999999997</v>
      </c>
      <c r="AI71">
        <v>0</v>
      </c>
      <c r="AJ71">
        <v>0</v>
      </c>
      <c r="AK71">
        <v>26.2683</v>
      </c>
      <c r="AL71">
        <v>13.363</v>
      </c>
      <c r="AM71">
        <v>15.804048</v>
      </c>
      <c r="AN71">
        <v>0.78432999999999997</v>
      </c>
      <c r="AO71">
        <v>7.35</v>
      </c>
      <c r="AP71">
        <v>12.169499999999999</v>
      </c>
      <c r="AQ71">
        <v>62.244</v>
      </c>
      <c r="AR71">
        <v>30.911999999999999</v>
      </c>
      <c r="AS71">
        <v>15.469799999999999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2119.9925699999999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359.23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347.625</v>
      </c>
      <c r="V72">
        <v>13.9</v>
      </c>
      <c r="W72">
        <v>38.847999999999999</v>
      </c>
      <c r="X72">
        <v>98.34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7.9260000000000002</v>
      </c>
      <c r="AE72">
        <v>16.478852</v>
      </c>
      <c r="AF72">
        <v>8.8740000000000006</v>
      </c>
      <c r="AG72">
        <v>41.438400000000001</v>
      </c>
      <c r="AH72">
        <v>70.078000000000003</v>
      </c>
      <c r="AI72">
        <v>0</v>
      </c>
      <c r="AJ72">
        <v>0</v>
      </c>
      <c r="AK72">
        <v>26.2683</v>
      </c>
      <c r="AL72">
        <v>13.363</v>
      </c>
      <c r="AM72">
        <v>15.804048</v>
      </c>
      <c r="AN72">
        <v>0.78432999999999997</v>
      </c>
      <c r="AO72">
        <v>7.35</v>
      </c>
      <c r="AP72">
        <v>7.6859999999999999</v>
      </c>
      <c r="AQ72">
        <v>62.244</v>
      </c>
      <c r="AR72">
        <v>30.911999999999999</v>
      </c>
      <c r="AS72">
        <v>15.469799999999999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2153.5845899999995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359.23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347.625</v>
      </c>
      <c r="V73">
        <v>13.9</v>
      </c>
      <c r="W73">
        <v>38.847999999999999</v>
      </c>
      <c r="X73">
        <v>98.34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7.9260000000000002</v>
      </c>
      <c r="AE73">
        <v>16.478852</v>
      </c>
      <c r="AF73">
        <v>8.8740000000000006</v>
      </c>
      <c r="AG73">
        <v>41.438400000000001</v>
      </c>
      <c r="AH73">
        <v>92.805999999999997</v>
      </c>
      <c r="AI73">
        <v>3.1825000000000001</v>
      </c>
      <c r="AJ73">
        <v>0</v>
      </c>
      <c r="AK73">
        <v>26.2683</v>
      </c>
      <c r="AL73">
        <v>13.363</v>
      </c>
      <c r="AM73">
        <v>15.804048</v>
      </c>
      <c r="AN73">
        <v>0.78432999999999997</v>
      </c>
      <c r="AO73">
        <v>7.35</v>
      </c>
      <c r="AP73">
        <v>7.6859999999999999</v>
      </c>
      <c r="AQ73">
        <v>62.244</v>
      </c>
      <c r="AR73">
        <v>30.911999999999999</v>
      </c>
      <c r="AS73">
        <v>22.868400000000001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2186.8936899999994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359.23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347.625</v>
      </c>
      <c r="V74">
        <v>13.9</v>
      </c>
      <c r="W74">
        <v>38.847999999999999</v>
      </c>
      <c r="X74">
        <v>98.34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7.9260000000000002</v>
      </c>
      <c r="AE74">
        <v>16.478852</v>
      </c>
      <c r="AF74">
        <v>8.8740000000000006</v>
      </c>
      <c r="AG74">
        <v>41.438400000000001</v>
      </c>
      <c r="AH74">
        <v>108.905</v>
      </c>
      <c r="AI74">
        <v>16.350411999999999</v>
      </c>
      <c r="AJ74">
        <v>0</v>
      </c>
      <c r="AK74">
        <v>26.2683</v>
      </c>
      <c r="AL74">
        <v>13.363</v>
      </c>
      <c r="AM74">
        <v>15.804048</v>
      </c>
      <c r="AN74">
        <v>0.78432999999999997</v>
      </c>
      <c r="AO74">
        <v>7.35</v>
      </c>
      <c r="AP74">
        <v>7.6859999999999999</v>
      </c>
      <c r="AQ74">
        <v>62.244</v>
      </c>
      <c r="AR74">
        <v>30.911999999999999</v>
      </c>
      <c r="AS74">
        <v>22.868400000000001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2230.209961999999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359.23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347.625</v>
      </c>
      <c r="V75">
        <v>13.9</v>
      </c>
      <c r="W75">
        <v>38.847999999999999</v>
      </c>
      <c r="X75">
        <v>98.34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18.229800000000001</v>
      </c>
      <c r="AE75">
        <v>32.957704</v>
      </c>
      <c r="AF75">
        <v>8.8740000000000006</v>
      </c>
      <c r="AG75">
        <v>41.438400000000001</v>
      </c>
      <c r="AH75">
        <v>127.845</v>
      </c>
      <c r="AI75">
        <v>16.350411999999999</v>
      </c>
      <c r="AJ75">
        <v>0</v>
      </c>
      <c r="AK75">
        <v>26.2683</v>
      </c>
      <c r="AL75">
        <v>13.363</v>
      </c>
      <c r="AM75">
        <v>15.804048</v>
      </c>
      <c r="AN75">
        <v>0.78432999999999997</v>
      </c>
      <c r="AO75">
        <v>7.35</v>
      </c>
      <c r="AP75">
        <v>7.6859999999999999</v>
      </c>
      <c r="AQ75">
        <v>62.244</v>
      </c>
      <c r="AR75">
        <v>30.911999999999999</v>
      </c>
      <c r="AS75">
        <v>20.178000000000001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2297.1831539999994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359.23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347.625</v>
      </c>
      <c r="V76">
        <v>13.9</v>
      </c>
      <c r="W76">
        <v>38.847999999999999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41.438400000000001</v>
      </c>
      <c r="AH76">
        <v>140.34540000000001</v>
      </c>
      <c r="AI76">
        <v>16.350411999999999</v>
      </c>
      <c r="AJ76">
        <v>0</v>
      </c>
      <c r="AK76">
        <v>26.2683</v>
      </c>
      <c r="AL76">
        <v>13.363</v>
      </c>
      <c r="AM76">
        <v>15.804048</v>
      </c>
      <c r="AN76">
        <v>0.78432999999999997</v>
      </c>
      <c r="AO76">
        <v>7.35</v>
      </c>
      <c r="AP76">
        <v>7.6859999999999999</v>
      </c>
      <c r="AQ76">
        <v>62.244</v>
      </c>
      <c r="AR76">
        <v>30.911999999999999</v>
      </c>
      <c r="AS76">
        <v>20.178000000000001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2407.5201379999994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359.23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347.625</v>
      </c>
      <c r="V77">
        <v>13.9</v>
      </c>
      <c r="W77">
        <v>38.847999999999999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41.438400000000001</v>
      </c>
      <c r="AH77">
        <v>140.34540000000001</v>
      </c>
      <c r="AI77">
        <v>16.350411999999999</v>
      </c>
      <c r="AJ77">
        <v>0</v>
      </c>
      <c r="AK77">
        <v>26.2683</v>
      </c>
      <c r="AL77">
        <v>13.363</v>
      </c>
      <c r="AM77">
        <v>15.804048</v>
      </c>
      <c r="AN77">
        <v>0.78432999999999997</v>
      </c>
      <c r="AO77">
        <v>7.35</v>
      </c>
      <c r="AP77">
        <v>7.6859999999999999</v>
      </c>
      <c r="AQ77">
        <v>62.244</v>
      </c>
      <c r="AR77">
        <v>30.911999999999999</v>
      </c>
      <c r="AS77">
        <v>20.178000000000001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2407.5201379999994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359.23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347.625</v>
      </c>
      <c r="V78">
        <v>13.9</v>
      </c>
      <c r="W78">
        <v>38.847999999999999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41.438400000000001</v>
      </c>
      <c r="AH78">
        <v>140.34540000000001</v>
      </c>
      <c r="AI78">
        <v>16.350411999999999</v>
      </c>
      <c r="AJ78">
        <v>0</v>
      </c>
      <c r="AK78">
        <v>26.2683</v>
      </c>
      <c r="AL78">
        <v>24.402000000000001</v>
      </c>
      <c r="AM78">
        <v>15.804048</v>
      </c>
      <c r="AN78">
        <v>0.78432999999999997</v>
      </c>
      <c r="AO78">
        <v>7.35</v>
      </c>
      <c r="AP78">
        <v>7.6859999999999999</v>
      </c>
      <c r="AQ78">
        <v>62.244</v>
      </c>
      <c r="AR78">
        <v>30.911999999999999</v>
      </c>
      <c r="AS78">
        <v>20.178000000000001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2418.5591379999996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359.23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24.454799999999999</v>
      </c>
      <c r="S79">
        <v>26.3901</v>
      </c>
      <c r="T79">
        <v>0</v>
      </c>
      <c r="U79">
        <v>347.625</v>
      </c>
      <c r="V79">
        <v>13.9</v>
      </c>
      <c r="W79">
        <v>38.847999999999999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41.438400000000001</v>
      </c>
      <c r="AH79">
        <v>140.34540000000001</v>
      </c>
      <c r="AI79">
        <v>16.350411999999999</v>
      </c>
      <c r="AJ79">
        <v>0</v>
      </c>
      <c r="AK79">
        <v>26.2683</v>
      </c>
      <c r="AL79">
        <v>69.72</v>
      </c>
      <c r="AM79">
        <v>15.804048</v>
      </c>
      <c r="AN79">
        <v>0.78432999999999997</v>
      </c>
      <c r="AO79">
        <v>7.35</v>
      </c>
      <c r="AP79">
        <v>7.6859999999999999</v>
      </c>
      <c r="AQ79">
        <v>62.244</v>
      </c>
      <c r="AR79">
        <v>24.288</v>
      </c>
      <c r="AS79">
        <v>22.195799999999998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2458.5474279999994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359.23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24.454799999999999</v>
      </c>
      <c r="S80">
        <v>26.3901</v>
      </c>
      <c r="T80">
        <v>0</v>
      </c>
      <c r="U80">
        <v>347.625</v>
      </c>
      <c r="V80">
        <v>13.9</v>
      </c>
      <c r="W80">
        <v>38.847999999999999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41.438400000000001</v>
      </c>
      <c r="AH80">
        <v>140.34540000000001</v>
      </c>
      <c r="AI80">
        <v>3.819</v>
      </c>
      <c r="AJ80">
        <v>0</v>
      </c>
      <c r="AK80">
        <v>26.2683</v>
      </c>
      <c r="AL80">
        <v>69.72</v>
      </c>
      <c r="AM80">
        <v>15.7294</v>
      </c>
      <c r="AN80">
        <v>0.78432999999999997</v>
      </c>
      <c r="AO80">
        <v>7.35</v>
      </c>
      <c r="AP80">
        <v>7.6859999999999999</v>
      </c>
      <c r="AQ80">
        <v>62.244</v>
      </c>
      <c r="AR80">
        <v>24.288</v>
      </c>
      <c r="AS80">
        <v>22.195799999999998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2445.9413679999998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359.23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24.454799999999999</v>
      </c>
      <c r="S81">
        <v>26.3901</v>
      </c>
      <c r="T81">
        <v>0</v>
      </c>
      <c r="U81">
        <v>347.625</v>
      </c>
      <c r="V81">
        <v>13.9</v>
      </c>
      <c r="W81">
        <v>38.847999999999999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41.438400000000001</v>
      </c>
      <c r="AH81">
        <v>140.34540000000001</v>
      </c>
      <c r="AI81">
        <v>0</v>
      </c>
      <c r="AJ81">
        <v>0</v>
      </c>
      <c r="AK81">
        <v>26.2683</v>
      </c>
      <c r="AL81">
        <v>69.72</v>
      </c>
      <c r="AM81">
        <v>15.7294</v>
      </c>
      <c r="AN81">
        <v>0.78432999999999997</v>
      </c>
      <c r="AO81">
        <v>7.35</v>
      </c>
      <c r="AP81">
        <v>7.6859999999999999</v>
      </c>
      <c r="AQ81">
        <v>62.244</v>
      </c>
      <c r="AR81">
        <v>24.288</v>
      </c>
      <c r="AS81">
        <v>20.178000000000001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2440.1045679999997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359.23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24.454799999999999</v>
      </c>
      <c r="S82">
        <v>26.3901</v>
      </c>
      <c r="T82">
        <v>0</v>
      </c>
      <c r="U82">
        <v>347.625</v>
      </c>
      <c r="V82">
        <v>13.9</v>
      </c>
      <c r="W82">
        <v>38.847999999999999</v>
      </c>
      <c r="X82">
        <v>98.34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41.438400000000001</v>
      </c>
      <c r="AH82">
        <v>140.34540000000001</v>
      </c>
      <c r="AI82">
        <v>0</v>
      </c>
      <c r="AJ82">
        <v>0</v>
      </c>
      <c r="AK82">
        <v>26.2683</v>
      </c>
      <c r="AL82">
        <v>69.72</v>
      </c>
      <c r="AM82">
        <v>13.33</v>
      </c>
      <c r="AN82">
        <v>0.78432999999999997</v>
      </c>
      <c r="AO82">
        <v>7.35</v>
      </c>
      <c r="AP82">
        <v>7.6859999999999999</v>
      </c>
      <c r="AQ82">
        <v>62.244</v>
      </c>
      <c r="AR82">
        <v>24.288</v>
      </c>
      <c r="AS82">
        <v>20.178000000000001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120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2424.6635679999995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52.607999999999997</v>
      </c>
      <c r="K83">
        <v>341.56009999999998</v>
      </c>
      <c r="L83">
        <v>359.23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24.454799999999999</v>
      </c>
      <c r="S83">
        <v>26.3901</v>
      </c>
      <c r="T83">
        <v>0</v>
      </c>
      <c r="U83">
        <v>347.625</v>
      </c>
      <c r="V83">
        <v>13.9</v>
      </c>
      <c r="W83">
        <v>38.847999999999999</v>
      </c>
      <c r="X83">
        <v>98.34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41.438400000000001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13.33</v>
      </c>
      <c r="AN83">
        <v>0.78432999999999997</v>
      </c>
      <c r="AO83">
        <v>7.35</v>
      </c>
      <c r="AP83">
        <v>6.4050000000000002</v>
      </c>
      <c r="AQ83">
        <v>62.244</v>
      </c>
      <c r="AR83">
        <v>24.288</v>
      </c>
      <c r="AS83">
        <v>20.178000000000001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2419.6335679999997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52.607999999999997</v>
      </c>
      <c r="K84">
        <v>341.56009999999998</v>
      </c>
      <c r="L84">
        <v>359.23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24.454799999999999</v>
      </c>
      <c r="S84">
        <v>26.3901</v>
      </c>
      <c r="T84">
        <v>0</v>
      </c>
      <c r="U84">
        <v>347.625</v>
      </c>
      <c r="V84">
        <v>13.9</v>
      </c>
      <c r="W84">
        <v>38.847999999999999</v>
      </c>
      <c r="X84">
        <v>98.34</v>
      </c>
      <c r="Y84">
        <v>0</v>
      </c>
      <c r="Z84">
        <v>0</v>
      </c>
      <c r="AA84">
        <v>28.09872</v>
      </c>
      <c r="AB84">
        <v>26.34008</v>
      </c>
      <c r="AC84">
        <v>9.6778399999999998</v>
      </c>
      <c r="AD84">
        <v>30.382999999999999</v>
      </c>
      <c r="AE84">
        <v>49.436556000000003</v>
      </c>
      <c r="AF84">
        <v>8.8740000000000006</v>
      </c>
      <c r="AG84">
        <v>41.438400000000001</v>
      </c>
      <c r="AH84">
        <v>113.64</v>
      </c>
      <c r="AI84">
        <v>0</v>
      </c>
      <c r="AJ84">
        <v>0</v>
      </c>
      <c r="AK84">
        <v>26.2683</v>
      </c>
      <c r="AL84">
        <v>13.363</v>
      </c>
      <c r="AM84">
        <v>10.5307</v>
      </c>
      <c r="AN84">
        <v>0.78432999999999997</v>
      </c>
      <c r="AO84">
        <v>7.35</v>
      </c>
      <c r="AP84">
        <v>6.4050000000000002</v>
      </c>
      <c r="AQ84">
        <v>62.244</v>
      </c>
      <c r="AR84">
        <v>24.288</v>
      </c>
      <c r="AS84">
        <v>20.178000000000001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2319.9965560000001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52.607999999999997</v>
      </c>
      <c r="K85">
        <v>341.56009999999998</v>
      </c>
      <c r="L85">
        <v>359.23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24.454799999999999</v>
      </c>
      <c r="S85">
        <v>26.3901</v>
      </c>
      <c r="T85">
        <v>0</v>
      </c>
      <c r="U85">
        <v>347.625</v>
      </c>
      <c r="V85">
        <v>13.9</v>
      </c>
      <c r="W85">
        <v>38.847999999999999</v>
      </c>
      <c r="X85">
        <v>98.34</v>
      </c>
      <c r="Y85">
        <v>0</v>
      </c>
      <c r="Z85">
        <v>0</v>
      </c>
      <c r="AA85">
        <v>28.09872</v>
      </c>
      <c r="AB85">
        <v>11.997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41.438400000000001</v>
      </c>
      <c r="AH85">
        <v>113.64</v>
      </c>
      <c r="AI85">
        <v>0</v>
      </c>
      <c r="AJ85">
        <v>0</v>
      </c>
      <c r="AK85">
        <v>26.2683</v>
      </c>
      <c r="AL85">
        <v>13.363</v>
      </c>
      <c r="AM85">
        <v>10.5307</v>
      </c>
      <c r="AN85">
        <v>0.78432999999999997</v>
      </c>
      <c r="AO85">
        <v>7.35</v>
      </c>
      <c r="AP85">
        <v>6.4050000000000002</v>
      </c>
      <c r="AQ85">
        <v>62.244</v>
      </c>
      <c r="AR85">
        <v>22.08</v>
      </c>
      <c r="AS85">
        <v>20.178000000000001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2281.6144359999998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35.854601000000002</v>
      </c>
      <c r="K86">
        <v>341.56009999999998</v>
      </c>
      <c r="L86">
        <v>359.23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24.454799999999999</v>
      </c>
      <c r="S86">
        <v>26.3901</v>
      </c>
      <c r="T86">
        <v>0</v>
      </c>
      <c r="U86">
        <v>347.625</v>
      </c>
      <c r="V86">
        <v>13.9</v>
      </c>
      <c r="W86">
        <v>38.847999999999999</v>
      </c>
      <c r="X86">
        <v>98.34</v>
      </c>
      <c r="Y86">
        <v>0</v>
      </c>
      <c r="Z86">
        <v>0</v>
      </c>
      <c r="AA86">
        <v>28.09872</v>
      </c>
      <c r="AB86">
        <v>11.997</v>
      </c>
      <c r="AC86">
        <v>0</v>
      </c>
      <c r="AD86">
        <v>18.229800000000001</v>
      </c>
      <c r="AE86">
        <v>49.436556000000003</v>
      </c>
      <c r="AF86">
        <v>8.8740000000000006</v>
      </c>
      <c r="AG86">
        <v>41.438400000000001</v>
      </c>
      <c r="AH86">
        <v>85.23</v>
      </c>
      <c r="AI86">
        <v>0</v>
      </c>
      <c r="AJ86">
        <v>0</v>
      </c>
      <c r="AK86">
        <v>26.2683</v>
      </c>
      <c r="AL86">
        <v>13.363</v>
      </c>
      <c r="AM86">
        <v>10.5307</v>
      </c>
      <c r="AN86">
        <v>0.78432999999999997</v>
      </c>
      <c r="AO86">
        <v>7.35</v>
      </c>
      <c r="AP86">
        <v>6.4050000000000002</v>
      </c>
      <c r="AQ86">
        <v>48.384</v>
      </c>
      <c r="AR86">
        <v>22.08</v>
      </c>
      <c r="AS86">
        <v>20.178000000000001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110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2212.5910369999997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4.3180440000000004</v>
      </c>
      <c r="K87">
        <v>341.56009999999998</v>
      </c>
      <c r="L87">
        <v>359.23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24.395700000000001</v>
      </c>
      <c r="S87">
        <v>26.3901</v>
      </c>
      <c r="T87">
        <v>0</v>
      </c>
      <c r="U87">
        <v>347.625</v>
      </c>
      <c r="V87">
        <v>13.9</v>
      </c>
      <c r="W87">
        <v>38.847999999999999</v>
      </c>
      <c r="X87">
        <v>98.34</v>
      </c>
      <c r="Y87">
        <v>0</v>
      </c>
      <c r="Z87">
        <v>0</v>
      </c>
      <c r="AA87">
        <v>13.983000000000001</v>
      </c>
      <c r="AB87">
        <v>11.997</v>
      </c>
      <c r="AC87">
        <v>0</v>
      </c>
      <c r="AD87">
        <v>18.229800000000001</v>
      </c>
      <c r="AE87">
        <v>49.436556000000003</v>
      </c>
      <c r="AF87">
        <v>8.8740000000000006</v>
      </c>
      <c r="AG87">
        <v>41.438400000000001</v>
      </c>
      <c r="AH87">
        <v>66.290000000000006</v>
      </c>
      <c r="AI87">
        <v>0</v>
      </c>
      <c r="AJ87">
        <v>0</v>
      </c>
      <c r="AK87">
        <v>26.2683</v>
      </c>
      <c r="AL87">
        <v>13.363</v>
      </c>
      <c r="AM87">
        <v>10.5307</v>
      </c>
      <c r="AN87">
        <v>0.78432999999999997</v>
      </c>
      <c r="AO87">
        <v>7.35</v>
      </c>
      <c r="AP87">
        <v>6.4050000000000002</v>
      </c>
      <c r="AQ87">
        <v>46.62</v>
      </c>
      <c r="AR87">
        <v>19.872</v>
      </c>
      <c r="AS87">
        <v>20.178000000000001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2110.9676600000003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359.23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24.395700000000001</v>
      </c>
      <c r="S88">
        <v>26.3901</v>
      </c>
      <c r="T88">
        <v>0</v>
      </c>
      <c r="U88">
        <v>347.625</v>
      </c>
      <c r="V88">
        <v>13.9</v>
      </c>
      <c r="W88">
        <v>38.847999999999999</v>
      </c>
      <c r="X88">
        <v>98.34</v>
      </c>
      <c r="Y88">
        <v>0</v>
      </c>
      <c r="Z88">
        <v>0</v>
      </c>
      <c r="AA88">
        <v>13.983000000000001</v>
      </c>
      <c r="AB88">
        <v>11.997</v>
      </c>
      <c r="AC88">
        <v>0</v>
      </c>
      <c r="AD88">
        <v>18.229800000000001</v>
      </c>
      <c r="AE88">
        <v>49.436556000000003</v>
      </c>
      <c r="AF88">
        <v>8.8740000000000006</v>
      </c>
      <c r="AG88">
        <v>41.438400000000001</v>
      </c>
      <c r="AH88">
        <v>38.826999999999998</v>
      </c>
      <c r="AI88">
        <v>0</v>
      </c>
      <c r="AJ88">
        <v>0</v>
      </c>
      <c r="AK88">
        <v>26.2683</v>
      </c>
      <c r="AL88">
        <v>13.363</v>
      </c>
      <c r="AM88">
        <v>5.0654000000000003</v>
      </c>
      <c r="AN88">
        <v>0.78432999999999997</v>
      </c>
      <c r="AO88">
        <v>7.35</v>
      </c>
      <c r="AP88">
        <v>6.4050000000000002</v>
      </c>
      <c r="AQ88">
        <v>46.62</v>
      </c>
      <c r="AR88">
        <v>19.872</v>
      </c>
      <c r="AS88">
        <v>20.178000000000001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2073.7213160000001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359.23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24.395700000000001</v>
      </c>
      <c r="S89">
        <v>26.3901</v>
      </c>
      <c r="T89">
        <v>0</v>
      </c>
      <c r="U89">
        <v>347.625</v>
      </c>
      <c r="V89">
        <v>13.9</v>
      </c>
      <c r="W89">
        <v>38.847999999999999</v>
      </c>
      <c r="X89">
        <v>98.34</v>
      </c>
      <c r="Y89">
        <v>0</v>
      </c>
      <c r="Z89">
        <v>0</v>
      </c>
      <c r="AA89">
        <v>13.983000000000001</v>
      </c>
      <c r="AB89">
        <v>11.997</v>
      </c>
      <c r="AC89">
        <v>0</v>
      </c>
      <c r="AD89">
        <v>8.1902000000000008</v>
      </c>
      <c r="AE89">
        <v>49.436556000000003</v>
      </c>
      <c r="AF89">
        <v>8.8740000000000006</v>
      </c>
      <c r="AG89">
        <v>41.438400000000001</v>
      </c>
      <c r="AH89">
        <v>23.390899999999998</v>
      </c>
      <c r="AI89">
        <v>0</v>
      </c>
      <c r="AJ89">
        <v>0</v>
      </c>
      <c r="AK89">
        <v>26.2683</v>
      </c>
      <c r="AL89">
        <v>13.363</v>
      </c>
      <c r="AM89">
        <v>5.0654000000000003</v>
      </c>
      <c r="AN89">
        <v>0.78432999999999997</v>
      </c>
      <c r="AO89">
        <v>7.35</v>
      </c>
      <c r="AP89">
        <v>6.4050000000000002</v>
      </c>
      <c r="AQ89">
        <v>46.62</v>
      </c>
      <c r="AR89">
        <v>19.872</v>
      </c>
      <c r="AS89">
        <v>17.4876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2028.555216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359.23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24.395700000000001</v>
      </c>
      <c r="S90">
        <v>26.3901</v>
      </c>
      <c r="T90">
        <v>0</v>
      </c>
      <c r="U90">
        <v>347.625</v>
      </c>
      <c r="V90">
        <v>13.9</v>
      </c>
      <c r="W90">
        <v>38.847999999999999</v>
      </c>
      <c r="X90">
        <v>98.34</v>
      </c>
      <c r="Y90">
        <v>0</v>
      </c>
      <c r="Z90">
        <v>0</v>
      </c>
      <c r="AA90">
        <v>13.983000000000001</v>
      </c>
      <c r="AB90">
        <v>11.997</v>
      </c>
      <c r="AC90">
        <v>0</v>
      </c>
      <c r="AD90">
        <v>1.321</v>
      </c>
      <c r="AE90">
        <v>49.436556000000003</v>
      </c>
      <c r="AF90">
        <v>8.8740000000000006</v>
      </c>
      <c r="AG90">
        <v>41.438400000000001</v>
      </c>
      <c r="AH90">
        <v>23.390899999999998</v>
      </c>
      <c r="AI90">
        <v>0</v>
      </c>
      <c r="AJ90">
        <v>0</v>
      </c>
      <c r="AK90">
        <v>26.2683</v>
      </c>
      <c r="AL90">
        <v>13.363</v>
      </c>
      <c r="AM90">
        <v>5.0654000000000003</v>
      </c>
      <c r="AN90">
        <v>0.78432999999999997</v>
      </c>
      <c r="AO90">
        <v>7.35</v>
      </c>
      <c r="AP90">
        <v>6.4050000000000002</v>
      </c>
      <c r="AQ90">
        <v>33.642000000000003</v>
      </c>
      <c r="AR90">
        <v>19.872</v>
      </c>
      <c r="AS90">
        <v>17.4876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2003.708016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359.23</v>
      </c>
      <c r="M91">
        <v>92</v>
      </c>
      <c r="N91">
        <v>58.59</v>
      </c>
      <c r="O91">
        <v>123.66562500000001</v>
      </c>
      <c r="P91">
        <v>103.5</v>
      </c>
      <c r="Q91">
        <v>16.912500000000001</v>
      </c>
      <c r="R91">
        <v>24.395700000000001</v>
      </c>
      <c r="S91">
        <v>22.687000000000001</v>
      </c>
      <c r="T91">
        <v>0</v>
      </c>
      <c r="U91">
        <v>347.625</v>
      </c>
      <c r="V91">
        <v>13.9</v>
      </c>
      <c r="W91">
        <v>38.847999999999999</v>
      </c>
      <c r="X91">
        <v>98.34</v>
      </c>
      <c r="Y91">
        <v>0</v>
      </c>
      <c r="Z91">
        <v>0</v>
      </c>
      <c r="AA91">
        <v>0</v>
      </c>
      <c r="AB91">
        <v>11.997</v>
      </c>
      <c r="AC91">
        <v>0</v>
      </c>
      <c r="AD91">
        <v>1.321</v>
      </c>
      <c r="AE91">
        <v>49.436556000000003</v>
      </c>
      <c r="AF91">
        <v>8.8740000000000006</v>
      </c>
      <c r="AG91">
        <v>41.438400000000001</v>
      </c>
      <c r="AH91">
        <v>23.390899999999998</v>
      </c>
      <c r="AI91">
        <v>0</v>
      </c>
      <c r="AJ91">
        <v>0</v>
      </c>
      <c r="AK91">
        <v>26.2683</v>
      </c>
      <c r="AL91">
        <v>25.564</v>
      </c>
      <c r="AM91">
        <v>0</v>
      </c>
      <c r="AN91">
        <v>0.78432999999999997</v>
      </c>
      <c r="AO91">
        <v>7.35</v>
      </c>
      <c r="AP91">
        <v>6.4050000000000002</v>
      </c>
      <c r="AQ91">
        <v>33.642000000000003</v>
      </c>
      <c r="AR91">
        <v>19.872</v>
      </c>
      <c r="AS91">
        <v>17.4876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1983.085016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359.23</v>
      </c>
      <c r="M92">
        <v>92</v>
      </c>
      <c r="N92">
        <v>58.59</v>
      </c>
      <c r="O92">
        <v>123.66562500000001</v>
      </c>
      <c r="P92">
        <v>103.5</v>
      </c>
      <c r="Q92">
        <v>16.912500000000001</v>
      </c>
      <c r="R92">
        <v>24.395700000000001</v>
      </c>
      <c r="S92">
        <v>22.687000000000001</v>
      </c>
      <c r="T92">
        <v>0</v>
      </c>
      <c r="U92">
        <v>347.625</v>
      </c>
      <c r="V92">
        <v>13.9</v>
      </c>
      <c r="W92">
        <v>38.847999999999999</v>
      </c>
      <c r="X92">
        <v>98.34</v>
      </c>
      <c r="Y92">
        <v>0</v>
      </c>
      <c r="Z92">
        <v>0</v>
      </c>
      <c r="AA92">
        <v>0</v>
      </c>
      <c r="AB92">
        <v>11.997</v>
      </c>
      <c r="AC92">
        <v>0</v>
      </c>
      <c r="AD92">
        <v>1.321</v>
      </c>
      <c r="AE92">
        <v>32.957704</v>
      </c>
      <c r="AF92">
        <v>8.8740000000000006</v>
      </c>
      <c r="AG92">
        <v>41.438400000000001</v>
      </c>
      <c r="AH92">
        <v>23.390899999999998</v>
      </c>
      <c r="AI92">
        <v>0</v>
      </c>
      <c r="AJ92">
        <v>0</v>
      </c>
      <c r="AK92">
        <v>26.2683</v>
      </c>
      <c r="AL92">
        <v>25.564</v>
      </c>
      <c r="AM92">
        <v>0</v>
      </c>
      <c r="AN92">
        <v>0.78432999999999997</v>
      </c>
      <c r="AO92">
        <v>7.35</v>
      </c>
      <c r="AP92">
        <v>6.4050000000000002</v>
      </c>
      <c r="AQ92">
        <v>31.122</v>
      </c>
      <c r="AR92">
        <v>19.872</v>
      </c>
      <c r="AS92">
        <v>17.4876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1964.0861639999998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359.23</v>
      </c>
      <c r="M93">
        <v>92</v>
      </c>
      <c r="N93">
        <v>58.59</v>
      </c>
      <c r="O93">
        <v>123.66562500000001</v>
      </c>
      <c r="P93">
        <v>103.5</v>
      </c>
      <c r="Q93">
        <v>16.912500000000001</v>
      </c>
      <c r="R93">
        <v>24.395700000000001</v>
      </c>
      <c r="S93">
        <v>22.687000000000001</v>
      </c>
      <c r="T93">
        <v>0</v>
      </c>
      <c r="U93">
        <v>347.625</v>
      </c>
      <c r="V93">
        <v>13.9</v>
      </c>
      <c r="W93">
        <v>38.847999999999999</v>
      </c>
      <c r="X93">
        <v>98.34</v>
      </c>
      <c r="Y93">
        <v>0</v>
      </c>
      <c r="Z93">
        <v>0</v>
      </c>
      <c r="AA93">
        <v>0</v>
      </c>
      <c r="AB93">
        <v>11.997</v>
      </c>
      <c r="AC93">
        <v>0</v>
      </c>
      <c r="AD93">
        <v>1.321</v>
      </c>
      <c r="AE93">
        <v>32.957704</v>
      </c>
      <c r="AF93">
        <v>8.8740000000000006</v>
      </c>
      <c r="AG93">
        <v>41.438400000000001</v>
      </c>
      <c r="AH93">
        <v>23.390899999999998</v>
      </c>
      <c r="AI93">
        <v>0</v>
      </c>
      <c r="AJ93">
        <v>0</v>
      </c>
      <c r="AK93">
        <v>26.2683</v>
      </c>
      <c r="AL93">
        <v>25.564</v>
      </c>
      <c r="AM93">
        <v>0</v>
      </c>
      <c r="AN93">
        <v>0.78432999999999997</v>
      </c>
      <c r="AO93">
        <v>7.35</v>
      </c>
      <c r="AP93">
        <v>6.4050000000000002</v>
      </c>
      <c r="AQ93">
        <v>31.122</v>
      </c>
      <c r="AR93">
        <v>15.456</v>
      </c>
      <c r="AS93">
        <v>14.124599999999999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1958.3071639999998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359.23</v>
      </c>
      <c r="M94">
        <v>92</v>
      </c>
      <c r="N94">
        <v>58.59</v>
      </c>
      <c r="O94">
        <v>123.66562500000001</v>
      </c>
      <c r="P94">
        <v>103.5</v>
      </c>
      <c r="Q94">
        <v>16.912500000000001</v>
      </c>
      <c r="R94">
        <v>24.395700000000001</v>
      </c>
      <c r="S94">
        <v>22.687000000000001</v>
      </c>
      <c r="T94">
        <v>0</v>
      </c>
      <c r="U94">
        <v>347.625</v>
      </c>
      <c r="V94">
        <v>13.9</v>
      </c>
      <c r="W94">
        <v>38.847999999999999</v>
      </c>
      <c r="X94">
        <v>98.34</v>
      </c>
      <c r="Y94">
        <v>0</v>
      </c>
      <c r="Z94">
        <v>0</v>
      </c>
      <c r="AA94">
        <v>0</v>
      </c>
      <c r="AB94">
        <v>11.997</v>
      </c>
      <c r="AC94">
        <v>0</v>
      </c>
      <c r="AD94">
        <v>1.321</v>
      </c>
      <c r="AE94">
        <v>32.957704</v>
      </c>
      <c r="AF94">
        <v>8.8740000000000006</v>
      </c>
      <c r="AG94">
        <v>41.438400000000001</v>
      </c>
      <c r="AH94">
        <v>23.390899999999998</v>
      </c>
      <c r="AI94">
        <v>0</v>
      </c>
      <c r="AJ94">
        <v>0</v>
      </c>
      <c r="AK94">
        <v>26.2683</v>
      </c>
      <c r="AL94">
        <v>25.564</v>
      </c>
      <c r="AM94">
        <v>0</v>
      </c>
      <c r="AN94">
        <v>0.78432999999999997</v>
      </c>
      <c r="AO94">
        <v>7.35</v>
      </c>
      <c r="AP94">
        <v>6.4050000000000002</v>
      </c>
      <c r="AQ94">
        <v>15.561</v>
      </c>
      <c r="AR94">
        <v>15.456</v>
      </c>
      <c r="AS94">
        <v>14.124599999999999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1940.7461639999997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359.23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24.395700000000001</v>
      </c>
      <c r="S95">
        <v>26.3901</v>
      </c>
      <c r="T95">
        <v>0</v>
      </c>
      <c r="U95">
        <v>347.625</v>
      </c>
      <c r="V95">
        <v>13.9</v>
      </c>
      <c r="W95">
        <v>38.847999999999999</v>
      </c>
      <c r="X95">
        <v>98.34</v>
      </c>
      <c r="Y95">
        <v>0</v>
      </c>
      <c r="Z95">
        <v>0</v>
      </c>
      <c r="AA95">
        <v>0</v>
      </c>
      <c r="AB95">
        <v>11.997</v>
      </c>
      <c r="AC95">
        <v>0</v>
      </c>
      <c r="AD95">
        <v>1.321</v>
      </c>
      <c r="AE95">
        <v>32.957704</v>
      </c>
      <c r="AF95">
        <v>8.8740000000000006</v>
      </c>
      <c r="AG95">
        <v>41.438400000000001</v>
      </c>
      <c r="AH95">
        <v>22.538599999999999</v>
      </c>
      <c r="AI95">
        <v>0</v>
      </c>
      <c r="AJ95">
        <v>0</v>
      </c>
      <c r="AK95">
        <v>26.2683</v>
      </c>
      <c r="AL95">
        <v>25.564</v>
      </c>
      <c r="AM95">
        <v>0</v>
      </c>
      <c r="AN95">
        <v>0.78432999999999997</v>
      </c>
      <c r="AO95">
        <v>7.35</v>
      </c>
      <c r="AP95">
        <v>6.4050000000000002</v>
      </c>
      <c r="AQ95">
        <v>15.561</v>
      </c>
      <c r="AR95">
        <v>15.456</v>
      </c>
      <c r="AS95">
        <v>9.9544800000000002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1934.4993439999998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356.04629999999997</v>
      </c>
      <c r="M96">
        <v>92</v>
      </c>
      <c r="N96">
        <v>58.59</v>
      </c>
      <c r="O96">
        <v>123.66562500000001</v>
      </c>
      <c r="P96">
        <v>103.5</v>
      </c>
      <c r="Q96">
        <v>14.2104</v>
      </c>
      <c r="R96">
        <v>18.395700000000001</v>
      </c>
      <c r="S96">
        <v>19.799600000000002</v>
      </c>
      <c r="T96">
        <v>0</v>
      </c>
      <c r="U96">
        <v>347.625</v>
      </c>
      <c r="V96">
        <v>13.9</v>
      </c>
      <c r="W96">
        <v>38.847999999999999</v>
      </c>
      <c r="X96">
        <v>98.34</v>
      </c>
      <c r="Y96">
        <v>0</v>
      </c>
      <c r="Z96">
        <v>0</v>
      </c>
      <c r="AA96">
        <v>0</v>
      </c>
      <c r="AB96">
        <v>11.997</v>
      </c>
      <c r="AC96">
        <v>0</v>
      </c>
      <c r="AD96">
        <v>1.321</v>
      </c>
      <c r="AE96">
        <v>32.957704</v>
      </c>
      <c r="AF96">
        <v>8.8740000000000006</v>
      </c>
      <c r="AG96">
        <v>41.438400000000001</v>
      </c>
      <c r="AH96">
        <v>21.780999999999999</v>
      </c>
      <c r="AI96">
        <v>0</v>
      </c>
      <c r="AJ96">
        <v>0</v>
      </c>
      <c r="AK96">
        <v>26.2683</v>
      </c>
      <c r="AL96">
        <v>25.564</v>
      </c>
      <c r="AM96">
        <v>0</v>
      </c>
      <c r="AN96">
        <v>0.78432999999999997</v>
      </c>
      <c r="AO96">
        <v>7.35</v>
      </c>
      <c r="AP96">
        <v>6.4050000000000002</v>
      </c>
      <c r="AQ96">
        <v>15.561</v>
      </c>
      <c r="AR96">
        <v>15.456</v>
      </c>
      <c r="AS96">
        <v>9.9544800000000002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1912.1929439999997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356.04629999999997</v>
      </c>
      <c r="M97">
        <v>92</v>
      </c>
      <c r="N97">
        <v>58.59</v>
      </c>
      <c r="O97">
        <v>123.66562500000001</v>
      </c>
      <c r="P97">
        <v>103.5</v>
      </c>
      <c r="Q97">
        <v>14.2104</v>
      </c>
      <c r="R97">
        <v>18.395700000000001</v>
      </c>
      <c r="S97">
        <v>19.799600000000002</v>
      </c>
      <c r="T97">
        <v>0</v>
      </c>
      <c r="U97">
        <v>347.625</v>
      </c>
      <c r="V97">
        <v>13.9</v>
      </c>
      <c r="W97">
        <v>38.847999999999999</v>
      </c>
      <c r="X97">
        <v>98.34</v>
      </c>
      <c r="Y97">
        <v>0</v>
      </c>
      <c r="Z97">
        <v>0</v>
      </c>
      <c r="AA97">
        <v>0</v>
      </c>
      <c r="AB97">
        <v>11.997</v>
      </c>
      <c r="AC97">
        <v>0</v>
      </c>
      <c r="AD97">
        <v>1.321</v>
      </c>
      <c r="AE97">
        <v>32.957704</v>
      </c>
      <c r="AF97">
        <v>8.8740000000000006</v>
      </c>
      <c r="AG97">
        <v>41.438400000000001</v>
      </c>
      <c r="AH97">
        <v>21.780999999999999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0.78432999999999997</v>
      </c>
      <c r="AO97">
        <v>7.35</v>
      </c>
      <c r="AP97">
        <v>6.4050000000000002</v>
      </c>
      <c r="AQ97">
        <v>15.561</v>
      </c>
      <c r="AR97">
        <v>15.456</v>
      </c>
      <c r="AS97">
        <v>9.9544800000000002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1884.9919439999996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356.04629999999997</v>
      </c>
      <c r="M98">
        <v>92</v>
      </c>
      <c r="N98">
        <v>58.59</v>
      </c>
      <c r="O98">
        <v>123.66562500000001</v>
      </c>
      <c r="P98">
        <v>103.5</v>
      </c>
      <c r="Q98">
        <v>14.2104</v>
      </c>
      <c r="R98">
        <v>18.395700000000001</v>
      </c>
      <c r="S98">
        <v>19.799600000000002</v>
      </c>
      <c r="T98">
        <v>0</v>
      </c>
      <c r="U98">
        <v>347.625</v>
      </c>
      <c r="V98">
        <v>13.9</v>
      </c>
      <c r="W98">
        <v>38.847999999999999</v>
      </c>
      <c r="X98">
        <v>98.34</v>
      </c>
      <c r="Y98">
        <v>0</v>
      </c>
      <c r="Z98">
        <v>0</v>
      </c>
      <c r="AA98">
        <v>0</v>
      </c>
      <c r="AB98">
        <v>11.997</v>
      </c>
      <c r="AC98">
        <v>0</v>
      </c>
      <c r="AD98">
        <v>1.321</v>
      </c>
      <c r="AE98">
        <v>32.957704</v>
      </c>
      <c r="AF98">
        <v>8.8740000000000006</v>
      </c>
      <c r="AG98">
        <v>41.438400000000001</v>
      </c>
      <c r="AH98">
        <v>21.780999999999999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0.78432999999999997</v>
      </c>
      <c r="AO98">
        <v>7.35</v>
      </c>
      <c r="AP98">
        <v>6.4050000000000002</v>
      </c>
      <c r="AQ98">
        <v>15.561</v>
      </c>
      <c r="AR98">
        <v>15.456</v>
      </c>
      <c r="AS98">
        <v>9.9544800000000002</v>
      </c>
      <c r="AT98">
        <v>19.856788999999999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1884.8487279999995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4.949916125E-2</v>
      </c>
      <c r="K99">
        <f t="shared" si="2"/>
        <v>8.5083761249999892</v>
      </c>
      <c r="L99">
        <f t="shared" si="2"/>
        <v>9.8063196650000126</v>
      </c>
      <c r="M99">
        <f t="shared" si="2"/>
        <v>2.2080000000000002</v>
      </c>
      <c r="N99">
        <f t="shared" si="2"/>
        <v>1.4061097340000019</v>
      </c>
      <c r="O99">
        <f t="shared" si="2"/>
        <v>2.9679749999999947</v>
      </c>
      <c r="P99">
        <f t="shared" si="2"/>
        <v>2.4624627404999999</v>
      </c>
      <c r="Q99">
        <f t="shared" si="2"/>
        <v>0.42100271874999889</v>
      </c>
      <c r="R99">
        <f t="shared" si="2"/>
        <v>0.53842752449999987</v>
      </c>
      <c r="S99">
        <f t="shared" si="2"/>
        <v>0.55171315600000015</v>
      </c>
      <c r="T99">
        <f t="shared" si="2"/>
        <v>0</v>
      </c>
      <c r="U99">
        <f t="shared" si="2"/>
        <v>8.343</v>
      </c>
      <c r="V99">
        <f t="shared" si="2"/>
        <v>0.33360000000000023</v>
      </c>
      <c r="W99">
        <f t="shared" si="2"/>
        <v>1.0123872227499993</v>
      </c>
      <c r="X99">
        <f t="shared" si="2"/>
        <v>2.3601600000000027</v>
      </c>
      <c r="Y99">
        <f t="shared" si="2"/>
        <v>0</v>
      </c>
      <c r="Z99">
        <f t="shared" si="2"/>
        <v>0.10598280000000006</v>
      </c>
      <c r="AA99">
        <f t="shared" si="2"/>
        <v>0.22119999999999998</v>
      </c>
      <c r="AB99">
        <f t="shared" si="2"/>
        <v>0.27872363500000014</v>
      </c>
      <c r="AC99">
        <f t="shared" si="2"/>
        <v>0.10170518400000002</v>
      </c>
      <c r="AD99">
        <f t="shared" si="2"/>
        <v>0.187274207</v>
      </c>
      <c r="AE99">
        <f t="shared" si="2"/>
        <v>0.70855471199999998</v>
      </c>
      <c r="AF99">
        <f t="shared" si="2"/>
        <v>0.25241600000000042</v>
      </c>
      <c r="AG99">
        <f t="shared" si="2"/>
        <v>0.99452160000000001</v>
      </c>
      <c r="AH99">
        <f t="shared" si="2"/>
        <v>1.117175900000001</v>
      </c>
      <c r="AI99">
        <f t="shared" si="2"/>
        <v>7.0334523000000024E-2</v>
      </c>
      <c r="AJ99">
        <f t="shared" si="2"/>
        <v>0</v>
      </c>
      <c r="AK99">
        <f t="shared" si="2"/>
        <v>0.63043920000000031</v>
      </c>
      <c r="AL99">
        <f t="shared" si="2"/>
        <v>0.65682049999999959</v>
      </c>
      <c r="AM99">
        <f t="shared" si="2"/>
        <v>0.22660733400000005</v>
      </c>
      <c r="AN99">
        <f t="shared" si="2"/>
        <v>1.8823919999999966E-2</v>
      </c>
      <c r="AO99">
        <f t="shared" si="2"/>
        <v>0.17640000000000031</v>
      </c>
      <c r="AP99">
        <f t="shared" si="2"/>
        <v>0.18571297499999997</v>
      </c>
      <c r="AQ99">
        <f t="shared" si="2"/>
        <v>0.4882499999999998</v>
      </c>
      <c r="AR99">
        <f t="shared" si="2"/>
        <v>0.51391200000000004</v>
      </c>
      <c r="AS99">
        <f t="shared" si="2"/>
        <v>0.4034402760000006</v>
      </c>
      <c r="AT99">
        <f t="shared" si="2"/>
        <v>0.47089166675000094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1.3941424999999998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50.172361980500014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592.96224800000005</v>
      </c>
      <c r="L3">
        <v>446.52300000000002</v>
      </c>
      <c r="M3">
        <v>88.918000000000006</v>
      </c>
      <c r="N3">
        <v>56.432907</v>
      </c>
      <c r="O3">
        <v>119.52282700000001</v>
      </c>
      <c r="P3">
        <v>95.683499999999995</v>
      </c>
      <c r="Q3">
        <v>13.734351999999999</v>
      </c>
      <c r="R3">
        <v>15.846444</v>
      </c>
      <c r="S3">
        <v>17.203313000000001</v>
      </c>
      <c r="T3">
        <v>0</v>
      </c>
      <c r="U3">
        <v>335.97956199999999</v>
      </c>
      <c r="V3">
        <v>13.43435</v>
      </c>
      <c r="W3">
        <v>42.147993</v>
      </c>
      <c r="X3">
        <v>95.045609999999996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1.2767459999999999</v>
      </c>
      <c r="AE3">
        <v>31.853621</v>
      </c>
      <c r="AF3">
        <v>8.5767209999999992</v>
      </c>
      <c r="AG3">
        <v>40.050213999999997</v>
      </c>
      <c r="AH3">
        <v>21.051335999999999</v>
      </c>
      <c r="AI3">
        <v>0</v>
      </c>
      <c r="AJ3">
        <v>0</v>
      </c>
      <c r="AK3">
        <v>25.388311999999999</v>
      </c>
      <c r="AL3">
        <v>24.707605999999998</v>
      </c>
      <c r="AM3">
        <v>15.274611999999999</v>
      </c>
      <c r="AN3">
        <v>0.75805500000000003</v>
      </c>
      <c r="AO3">
        <v>7.1037749999999997</v>
      </c>
      <c r="AP3">
        <v>8.4189880000000006</v>
      </c>
      <c r="AQ3">
        <v>0</v>
      </c>
      <c r="AR3">
        <v>36.278543999999997</v>
      </c>
      <c r="AS3">
        <v>30.82882</v>
      </c>
      <c r="AT3">
        <v>19.330005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57.99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2262.3214609999991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555.75315699999999</v>
      </c>
      <c r="L4">
        <v>446.52300000000002</v>
      </c>
      <c r="M4">
        <v>88.918000000000006</v>
      </c>
      <c r="N4">
        <v>56.627234999999999</v>
      </c>
      <c r="O4">
        <v>119.52282700000001</v>
      </c>
      <c r="P4">
        <v>95.683499999999995</v>
      </c>
      <c r="Q4">
        <v>13.734351999999999</v>
      </c>
      <c r="R4">
        <v>15.846444</v>
      </c>
      <c r="S4">
        <v>17.203313000000001</v>
      </c>
      <c r="T4">
        <v>0</v>
      </c>
      <c r="U4">
        <v>335.97956199999999</v>
      </c>
      <c r="V4">
        <v>13.43435</v>
      </c>
      <c r="W4">
        <v>42.236049999999999</v>
      </c>
      <c r="X4">
        <v>95.045609999999996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1.2767459999999999</v>
      </c>
      <c r="AE4">
        <v>31.853621</v>
      </c>
      <c r="AF4">
        <v>8.5767209999999992</v>
      </c>
      <c r="AG4">
        <v>40.050213999999997</v>
      </c>
      <c r="AH4">
        <v>21.051335999999999</v>
      </c>
      <c r="AI4">
        <v>0</v>
      </c>
      <c r="AJ4">
        <v>0</v>
      </c>
      <c r="AK4">
        <v>25.388311999999999</v>
      </c>
      <c r="AL4">
        <v>24.707605999999998</v>
      </c>
      <c r="AM4">
        <v>15.274611999999999</v>
      </c>
      <c r="AN4">
        <v>0.75805500000000003</v>
      </c>
      <c r="AO4">
        <v>7.1037749999999997</v>
      </c>
      <c r="AP4">
        <v>8.4189880000000006</v>
      </c>
      <c r="AQ4">
        <v>0</v>
      </c>
      <c r="AR4">
        <v>36.278543999999997</v>
      </c>
      <c r="AS4">
        <v>30.82882</v>
      </c>
      <c r="AT4">
        <v>19.330005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57.99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2225.3947549999993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504.31535100000002</v>
      </c>
      <c r="L5">
        <v>446.52300000000002</v>
      </c>
      <c r="M5">
        <v>88.918000000000006</v>
      </c>
      <c r="N5">
        <v>56.627234999999999</v>
      </c>
      <c r="O5">
        <v>119.52282700000001</v>
      </c>
      <c r="P5">
        <v>95.683499999999995</v>
      </c>
      <c r="Q5">
        <v>13.734351999999999</v>
      </c>
      <c r="R5">
        <v>15.846444</v>
      </c>
      <c r="S5">
        <v>17.203313000000001</v>
      </c>
      <c r="T5">
        <v>0</v>
      </c>
      <c r="U5">
        <v>335.97956199999999</v>
      </c>
      <c r="V5">
        <v>13.43435</v>
      </c>
      <c r="W5">
        <v>42.236049999999999</v>
      </c>
      <c r="X5">
        <v>95.045609999999996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1.2767459999999999</v>
      </c>
      <c r="AE5">
        <v>31.853621</v>
      </c>
      <c r="AF5">
        <v>8.5767209999999992</v>
      </c>
      <c r="AG5">
        <v>40.050213999999997</v>
      </c>
      <c r="AH5">
        <v>21.051335999999999</v>
      </c>
      <c r="AI5">
        <v>0</v>
      </c>
      <c r="AJ5">
        <v>0</v>
      </c>
      <c r="AK5">
        <v>25.388311999999999</v>
      </c>
      <c r="AL5">
        <v>24.707605999999998</v>
      </c>
      <c r="AM5">
        <v>15.274611999999999</v>
      </c>
      <c r="AN5">
        <v>0.75805500000000003</v>
      </c>
      <c r="AO5">
        <v>7.1037749999999997</v>
      </c>
      <c r="AP5">
        <v>6.8094760000000001</v>
      </c>
      <c r="AQ5">
        <v>0</v>
      </c>
      <c r="AR5">
        <v>12.804192</v>
      </c>
      <c r="AS5">
        <v>30.82882</v>
      </c>
      <c r="AT5">
        <v>18.168887000000002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30.7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2120.4219669999993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474.21564100000001</v>
      </c>
      <c r="L6">
        <v>446.52300000000002</v>
      </c>
      <c r="M6">
        <v>88.918000000000006</v>
      </c>
      <c r="N6">
        <v>56.627234999999999</v>
      </c>
      <c r="O6">
        <v>119.52282700000001</v>
      </c>
      <c r="P6">
        <v>95.683499999999995</v>
      </c>
      <c r="Q6">
        <v>13.734351999999999</v>
      </c>
      <c r="R6">
        <v>15.846444</v>
      </c>
      <c r="S6">
        <v>17.203313000000001</v>
      </c>
      <c r="T6">
        <v>0</v>
      </c>
      <c r="U6">
        <v>335.97956199999999</v>
      </c>
      <c r="V6">
        <v>13.43435</v>
      </c>
      <c r="W6">
        <v>42.236049999999999</v>
      </c>
      <c r="X6">
        <v>95.045609999999996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1.2767459999999999</v>
      </c>
      <c r="AE6">
        <v>31.853621</v>
      </c>
      <c r="AF6">
        <v>8.5767209999999992</v>
      </c>
      <c r="AG6">
        <v>40.050213999999997</v>
      </c>
      <c r="AH6">
        <v>21.051335999999999</v>
      </c>
      <c r="AI6">
        <v>0</v>
      </c>
      <c r="AJ6">
        <v>0</v>
      </c>
      <c r="AK6">
        <v>25.388311999999999</v>
      </c>
      <c r="AL6">
        <v>24.707605999999998</v>
      </c>
      <c r="AM6">
        <v>15.274611999999999</v>
      </c>
      <c r="AN6">
        <v>0.75805500000000003</v>
      </c>
      <c r="AO6">
        <v>7.1037749999999997</v>
      </c>
      <c r="AP6">
        <v>6.8094760000000001</v>
      </c>
      <c r="AQ6">
        <v>0</v>
      </c>
      <c r="AR6">
        <v>12.804192</v>
      </c>
      <c r="AS6">
        <v>30.82882</v>
      </c>
      <c r="AT6">
        <v>17.501816999999999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2068.6151869999994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463.63004999999998</v>
      </c>
      <c r="L7">
        <v>442.97913399999999</v>
      </c>
      <c r="M7">
        <v>88.918000000000006</v>
      </c>
      <c r="N7">
        <v>56.627234999999999</v>
      </c>
      <c r="O7">
        <v>119.52282700000001</v>
      </c>
      <c r="P7">
        <v>95.683499999999995</v>
      </c>
      <c r="Q7">
        <v>13.734351999999999</v>
      </c>
      <c r="R7">
        <v>15.846444</v>
      </c>
      <c r="S7">
        <v>17.203313000000001</v>
      </c>
      <c r="T7">
        <v>0</v>
      </c>
      <c r="U7">
        <v>335.97956199999999</v>
      </c>
      <c r="V7">
        <v>13.43435</v>
      </c>
      <c r="W7">
        <v>42.236049999999999</v>
      </c>
      <c r="X7">
        <v>95.045609999999996</v>
      </c>
      <c r="Y7">
        <v>0</v>
      </c>
      <c r="Z7">
        <v>1.06315</v>
      </c>
      <c r="AA7">
        <v>0</v>
      </c>
      <c r="AB7">
        <v>0</v>
      </c>
      <c r="AC7">
        <v>0</v>
      </c>
      <c r="AD7">
        <v>1.2767459999999999</v>
      </c>
      <c r="AE7">
        <v>31.853621</v>
      </c>
      <c r="AF7">
        <v>8.5767209999999992</v>
      </c>
      <c r="AG7">
        <v>40.050213999999997</v>
      </c>
      <c r="AH7">
        <v>21.051335999999999</v>
      </c>
      <c r="AI7">
        <v>0</v>
      </c>
      <c r="AJ7">
        <v>0</v>
      </c>
      <c r="AK7">
        <v>25.388311999999999</v>
      </c>
      <c r="AL7">
        <v>24.707605999999998</v>
      </c>
      <c r="AM7">
        <v>10.203688</v>
      </c>
      <c r="AN7">
        <v>0.75805500000000003</v>
      </c>
      <c r="AO7">
        <v>7.1037749999999997</v>
      </c>
      <c r="AP7">
        <v>11.761822</v>
      </c>
      <c r="AQ7">
        <v>0</v>
      </c>
      <c r="AR7">
        <v>12.804192</v>
      </c>
      <c r="AS7">
        <v>30.82882</v>
      </c>
      <c r="AT7">
        <v>17.347458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9.66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2055.2759429999996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459.081121</v>
      </c>
      <c r="L8">
        <v>442.97913399999999</v>
      </c>
      <c r="M8">
        <v>88.918000000000006</v>
      </c>
      <c r="N8">
        <v>56.627234999999999</v>
      </c>
      <c r="O8">
        <v>119.52282700000001</v>
      </c>
      <c r="P8">
        <v>95.683499999999995</v>
      </c>
      <c r="Q8">
        <v>13.734351999999999</v>
      </c>
      <c r="R8">
        <v>15.846444</v>
      </c>
      <c r="S8">
        <v>17.203313000000001</v>
      </c>
      <c r="T8">
        <v>0</v>
      </c>
      <c r="U8">
        <v>335.97956199999999</v>
      </c>
      <c r="V8">
        <v>13.43435</v>
      </c>
      <c r="W8">
        <v>42.236049999999999</v>
      </c>
      <c r="X8">
        <v>95.045609999999996</v>
      </c>
      <c r="Y8">
        <v>0</v>
      </c>
      <c r="Z8">
        <v>6.3023530000000001</v>
      </c>
      <c r="AA8">
        <v>0</v>
      </c>
      <c r="AB8">
        <v>0</v>
      </c>
      <c r="AC8">
        <v>0</v>
      </c>
      <c r="AD8">
        <v>1.2767459999999999</v>
      </c>
      <c r="AE8">
        <v>31.853621</v>
      </c>
      <c r="AF8">
        <v>8.5767209999999992</v>
      </c>
      <c r="AG8">
        <v>40.050213999999997</v>
      </c>
      <c r="AH8">
        <v>21.051335999999999</v>
      </c>
      <c r="AI8">
        <v>0</v>
      </c>
      <c r="AJ8">
        <v>0</v>
      </c>
      <c r="AK8">
        <v>25.388311999999999</v>
      </c>
      <c r="AL8">
        <v>24.707605999999998</v>
      </c>
      <c r="AM8">
        <v>10.203688</v>
      </c>
      <c r="AN8">
        <v>0.75805500000000003</v>
      </c>
      <c r="AO8">
        <v>7.1037749999999997</v>
      </c>
      <c r="AP8">
        <v>11.761822</v>
      </c>
      <c r="AQ8">
        <v>0</v>
      </c>
      <c r="AR8">
        <v>12.804192</v>
      </c>
      <c r="AS8">
        <v>30.82882</v>
      </c>
      <c r="AT8">
        <v>13.703692999999999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48.32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2090.9824519999997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410.75612100000001</v>
      </c>
      <c r="L9">
        <v>442.97913399999999</v>
      </c>
      <c r="M9">
        <v>88.918000000000006</v>
      </c>
      <c r="N9">
        <v>56.627234999999999</v>
      </c>
      <c r="O9">
        <v>119.52282700000001</v>
      </c>
      <c r="P9">
        <v>95.683499999999995</v>
      </c>
      <c r="Q9">
        <v>13.734351999999999</v>
      </c>
      <c r="R9">
        <v>15.846444</v>
      </c>
      <c r="S9">
        <v>17.203313000000001</v>
      </c>
      <c r="T9">
        <v>0</v>
      </c>
      <c r="U9">
        <v>335.97956199999999</v>
      </c>
      <c r="V9">
        <v>13.43435</v>
      </c>
      <c r="W9">
        <v>42.236049999999999</v>
      </c>
      <c r="X9">
        <v>95.045609999999996</v>
      </c>
      <c r="Y9">
        <v>0</v>
      </c>
      <c r="Z9">
        <v>6.3023530000000001</v>
      </c>
      <c r="AA9">
        <v>0</v>
      </c>
      <c r="AB9">
        <v>0</v>
      </c>
      <c r="AC9">
        <v>0</v>
      </c>
      <c r="AD9">
        <v>1.2767459999999999</v>
      </c>
      <c r="AE9">
        <v>31.853621</v>
      </c>
      <c r="AF9">
        <v>8.5767209999999992</v>
      </c>
      <c r="AG9">
        <v>40.050213999999997</v>
      </c>
      <c r="AH9">
        <v>21.051335999999999</v>
      </c>
      <c r="AI9">
        <v>0</v>
      </c>
      <c r="AJ9">
        <v>0</v>
      </c>
      <c r="AK9">
        <v>25.388311999999999</v>
      </c>
      <c r="AL9">
        <v>24.707605999999998</v>
      </c>
      <c r="AM9">
        <v>10.203688</v>
      </c>
      <c r="AN9">
        <v>0.75805500000000003</v>
      </c>
      <c r="AO9">
        <v>7.1037749999999997</v>
      </c>
      <c r="AP9">
        <v>6.8094760000000001</v>
      </c>
      <c r="AQ9">
        <v>0</v>
      </c>
      <c r="AR9">
        <v>12.804192</v>
      </c>
      <c r="AS9">
        <v>13.001358</v>
      </c>
      <c r="AT9">
        <v>14.914246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27.5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2000.2681970000001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382.29878500000001</v>
      </c>
      <c r="L10">
        <v>442.97913399999999</v>
      </c>
      <c r="M10">
        <v>88.918000000000006</v>
      </c>
      <c r="N10">
        <v>56.627234999999999</v>
      </c>
      <c r="O10">
        <v>119.52282700000001</v>
      </c>
      <c r="P10">
        <v>95.683499999999995</v>
      </c>
      <c r="Q10">
        <v>13.734351999999999</v>
      </c>
      <c r="R10">
        <v>15.846444</v>
      </c>
      <c r="S10">
        <v>17.203313000000001</v>
      </c>
      <c r="T10">
        <v>0</v>
      </c>
      <c r="U10">
        <v>335.97956199999999</v>
      </c>
      <c r="V10">
        <v>13.43435</v>
      </c>
      <c r="W10">
        <v>42.236049999999999</v>
      </c>
      <c r="X10">
        <v>95.045609999999996</v>
      </c>
      <c r="Y10">
        <v>0</v>
      </c>
      <c r="Z10">
        <v>6.3023530000000001</v>
      </c>
      <c r="AA10">
        <v>0</v>
      </c>
      <c r="AB10">
        <v>0</v>
      </c>
      <c r="AC10">
        <v>0</v>
      </c>
      <c r="AD10">
        <v>1.2767459999999999</v>
      </c>
      <c r="AE10">
        <v>31.853621</v>
      </c>
      <c r="AF10">
        <v>8.5767209999999992</v>
      </c>
      <c r="AG10">
        <v>40.050213999999997</v>
      </c>
      <c r="AH10">
        <v>21.051335999999999</v>
      </c>
      <c r="AI10">
        <v>0</v>
      </c>
      <c r="AJ10">
        <v>0</v>
      </c>
      <c r="AK10">
        <v>25.388311999999999</v>
      </c>
      <c r="AL10">
        <v>24.707605999999998</v>
      </c>
      <c r="AM10">
        <v>10.203688</v>
      </c>
      <c r="AN10">
        <v>0.75805500000000003</v>
      </c>
      <c r="AO10">
        <v>7.1037749999999997</v>
      </c>
      <c r="AP10">
        <v>6.8094760000000001</v>
      </c>
      <c r="AQ10">
        <v>0</v>
      </c>
      <c r="AR10">
        <v>12.804192</v>
      </c>
      <c r="AS10">
        <v>9.7510180000000002</v>
      </c>
      <c r="AT10">
        <v>15.868645000000001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5.8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1947.8149199999998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330.11783700000001</v>
      </c>
      <c r="L11">
        <v>442.97913399999999</v>
      </c>
      <c r="M11">
        <v>88.918000000000006</v>
      </c>
      <c r="N11">
        <v>56.627234999999999</v>
      </c>
      <c r="O11">
        <v>119.52282700000001</v>
      </c>
      <c r="P11">
        <v>95.683499999999995</v>
      </c>
      <c r="Q11">
        <v>13.734351999999999</v>
      </c>
      <c r="R11">
        <v>15.846444</v>
      </c>
      <c r="S11">
        <v>17.203313000000001</v>
      </c>
      <c r="T11">
        <v>0</v>
      </c>
      <c r="U11">
        <v>335.97956199999999</v>
      </c>
      <c r="V11">
        <v>13.43435</v>
      </c>
      <c r="W11">
        <v>42.236049999999999</v>
      </c>
      <c r="X11">
        <v>95.045609999999996</v>
      </c>
      <c r="Y11">
        <v>0</v>
      </c>
      <c r="Z11">
        <v>6.3023530000000001</v>
      </c>
      <c r="AA11">
        <v>0</v>
      </c>
      <c r="AB11">
        <v>0</v>
      </c>
      <c r="AC11">
        <v>0</v>
      </c>
      <c r="AD11">
        <v>1.2767459999999999</v>
      </c>
      <c r="AE11">
        <v>31.853621</v>
      </c>
      <c r="AF11">
        <v>8.5767209999999992</v>
      </c>
      <c r="AG11">
        <v>40.050213999999997</v>
      </c>
      <c r="AH11">
        <v>21.051335999999999</v>
      </c>
      <c r="AI11">
        <v>0</v>
      </c>
      <c r="AJ11">
        <v>0</v>
      </c>
      <c r="AK11">
        <v>25.388311999999999</v>
      </c>
      <c r="AL11">
        <v>38.746017999999999</v>
      </c>
      <c r="AM11">
        <v>10.203688</v>
      </c>
      <c r="AN11">
        <v>0.75805500000000003</v>
      </c>
      <c r="AO11">
        <v>7.1037749999999997</v>
      </c>
      <c r="AP11">
        <v>11.761822</v>
      </c>
      <c r="AQ11">
        <v>0</v>
      </c>
      <c r="AR11">
        <v>12.804192</v>
      </c>
      <c r="AS11">
        <v>9.7510180000000002</v>
      </c>
      <c r="AT11">
        <v>14.570824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5.8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1913.3269089999999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330.11783700000001</v>
      </c>
      <c r="L12">
        <v>442.97913399999999</v>
      </c>
      <c r="M12">
        <v>88.918000000000006</v>
      </c>
      <c r="N12">
        <v>56.627234999999999</v>
      </c>
      <c r="O12">
        <v>119.52282700000001</v>
      </c>
      <c r="P12">
        <v>95.683499999999995</v>
      </c>
      <c r="Q12">
        <v>13.734351999999999</v>
      </c>
      <c r="R12">
        <v>15.846444</v>
      </c>
      <c r="S12">
        <v>17.203313000000001</v>
      </c>
      <c r="T12">
        <v>0</v>
      </c>
      <c r="U12">
        <v>335.97956199999999</v>
      </c>
      <c r="V12">
        <v>13.43435</v>
      </c>
      <c r="W12">
        <v>42.236049999999999</v>
      </c>
      <c r="X12">
        <v>95.045609999999996</v>
      </c>
      <c r="Y12">
        <v>0</v>
      </c>
      <c r="Z12">
        <v>6.3023530000000001</v>
      </c>
      <c r="AA12">
        <v>0</v>
      </c>
      <c r="AB12">
        <v>0</v>
      </c>
      <c r="AC12">
        <v>0</v>
      </c>
      <c r="AD12">
        <v>1.2767459999999999</v>
      </c>
      <c r="AE12">
        <v>31.853621</v>
      </c>
      <c r="AF12">
        <v>8.5767209999999992</v>
      </c>
      <c r="AG12">
        <v>40.050213999999997</v>
      </c>
      <c r="AH12">
        <v>21.051335999999999</v>
      </c>
      <c r="AI12">
        <v>0</v>
      </c>
      <c r="AJ12">
        <v>0</v>
      </c>
      <c r="AK12">
        <v>25.388311999999999</v>
      </c>
      <c r="AL12">
        <v>67.384379999999993</v>
      </c>
      <c r="AM12">
        <v>10.203688</v>
      </c>
      <c r="AN12">
        <v>0.75805500000000003</v>
      </c>
      <c r="AO12">
        <v>7.1037749999999997</v>
      </c>
      <c r="AP12">
        <v>11.761822</v>
      </c>
      <c r="AQ12">
        <v>0</v>
      </c>
      <c r="AR12">
        <v>12.804192</v>
      </c>
      <c r="AS12">
        <v>9.7510180000000002</v>
      </c>
      <c r="AT12">
        <v>15.464891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5.8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1942.859338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330.11783700000001</v>
      </c>
      <c r="L13">
        <v>442.97913399999999</v>
      </c>
      <c r="M13">
        <v>88.918000000000006</v>
      </c>
      <c r="N13">
        <v>56.627234999999999</v>
      </c>
      <c r="O13">
        <v>119.52282700000001</v>
      </c>
      <c r="P13">
        <v>95.683499999999995</v>
      </c>
      <c r="Q13">
        <v>13.734351999999999</v>
      </c>
      <c r="R13">
        <v>15.846444</v>
      </c>
      <c r="S13">
        <v>17.203313000000001</v>
      </c>
      <c r="T13">
        <v>0</v>
      </c>
      <c r="U13">
        <v>335.97956199999999</v>
      </c>
      <c r="V13">
        <v>13.43435</v>
      </c>
      <c r="W13">
        <v>42.236049999999999</v>
      </c>
      <c r="X13">
        <v>95.045609999999996</v>
      </c>
      <c r="Y13">
        <v>0</v>
      </c>
      <c r="Z13">
        <v>6.3023530000000001</v>
      </c>
      <c r="AA13">
        <v>0</v>
      </c>
      <c r="AB13">
        <v>0</v>
      </c>
      <c r="AC13">
        <v>0</v>
      </c>
      <c r="AD13">
        <v>1.2767459999999999</v>
      </c>
      <c r="AE13">
        <v>31.853621</v>
      </c>
      <c r="AF13">
        <v>8.5767209999999992</v>
      </c>
      <c r="AG13">
        <v>40.050213999999997</v>
      </c>
      <c r="AH13">
        <v>21.051335999999999</v>
      </c>
      <c r="AI13">
        <v>0</v>
      </c>
      <c r="AJ13">
        <v>0</v>
      </c>
      <c r="AK13">
        <v>25.388311999999999</v>
      </c>
      <c r="AL13">
        <v>67.384379999999993</v>
      </c>
      <c r="AM13">
        <v>10.203688</v>
      </c>
      <c r="AN13">
        <v>0.75805500000000003</v>
      </c>
      <c r="AO13">
        <v>7.1037749999999997</v>
      </c>
      <c r="AP13">
        <v>8.4189880000000006</v>
      </c>
      <c r="AQ13">
        <v>0</v>
      </c>
      <c r="AR13">
        <v>12.804192</v>
      </c>
      <c r="AS13">
        <v>9.7510180000000002</v>
      </c>
      <c r="AT13">
        <v>16.329702000000001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5.8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1940.3813149999999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330.11783700000001</v>
      </c>
      <c r="L14">
        <v>442.97913399999999</v>
      </c>
      <c r="M14">
        <v>88.918000000000006</v>
      </c>
      <c r="N14">
        <v>56.627234999999999</v>
      </c>
      <c r="O14">
        <v>119.52282700000001</v>
      </c>
      <c r="P14">
        <v>95.683499999999995</v>
      </c>
      <c r="Q14">
        <v>13.734351999999999</v>
      </c>
      <c r="R14">
        <v>15.846444</v>
      </c>
      <c r="S14">
        <v>17.203313000000001</v>
      </c>
      <c r="T14">
        <v>0</v>
      </c>
      <c r="U14">
        <v>335.97956199999999</v>
      </c>
      <c r="V14">
        <v>13.43435</v>
      </c>
      <c r="W14">
        <v>42.236049999999999</v>
      </c>
      <c r="X14">
        <v>95.045609999999996</v>
      </c>
      <c r="Y14">
        <v>0</v>
      </c>
      <c r="Z14">
        <v>6.3023530000000001</v>
      </c>
      <c r="AA14">
        <v>0</v>
      </c>
      <c r="AB14">
        <v>0</v>
      </c>
      <c r="AC14">
        <v>0</v>
      </c>
      <c r="AD14">
        <v>1.2767459999999999</v>
      </c>
      <c r="AE14">
        <v>31.853621</v>
      </c>
      <c r="AF14">
        <v>8.5767209999999992</v>
      </c>
      <c r="AG14">
        <v>40.050213999999997</v>
      </c>
      <c r="AH14">
        <v>21.051335999999999</v>
      </c>
      <c r="AI14">
        <v>0</v>
      </c>
      <c r="AJ14">
        <v>0</v>
      </c>
      <c r="AK14">
        <v>25.388311999999999</v>
      </c>
      <c r="AL14">
        <v>67.384379999999993</v>
      </c>
      <c r="AM14">
        <v>10.203688</v>
      </c>
      <c r="AN14">
        <v>0.75805500000000003</v>
      </c>
      <c r="AO14">
        <v>7.1037749999999997</v>
      </c>
      <c r="AP14">
        <v>8.4189880000000006</v>
      </c>
      <c r="AQ14">
        <v>0</v>
      </c>
      <c r="AR14">
        <v>12.804192</v>
      </c>
      <c r="AS14">
        <v>9.7510180000000002</v>
      </c>
      <c r="AT14">
        <v>19.330005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5.8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1943.3816179999999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330.11783700000001</v>
      </c>
      <c r="L15">
        <v>442.97913399999999</v>
      </c>
      <c r="M15">
        <v>88.918000000000006</v>
      </c>
      <c r="N15">
        <v>56.627234999999999</v>
      </c>
      <c r="O15">
        <v>119.52282700000001</v>
      </c>
      <c r="P15">
        <v>95.683499999999995</v>
      </c>
      <c r="Q15">
        <v>13.734351999999999</v>
      </c>
      <c r="R15">
        <v>15.846444</v>
      </c>
      <c r="S15">
        <v>17.203313000000001</v>
      </c>
      <c r="T15">
        <v>0</v>
      </c>
      <c r="U15">
        <v>335.97956199999999</v>
      </c>
      <c r="V15">
        <v>13.43435</v>
      </c>
      <c r="W15">
        <v>42.236049999999999</v>
      </c>
      <c r="X15">
        <v>95.045609999999996</v>
      </c>
      <c r="Y15">
        <v>0</v>
      </c>
      <c r="Z15">
        <v>6.3023530000000001</v>
      </c>
      <c r="AA15">
        <v>0</v>
      </c>
      <c r="AB15">
        <v>0</v>
      </c>
      <c r="AC15">
        <v>0</v>
      </c>
      <c r="AD15">
        <v>1.2767459999999999</v>
      </c>
      <c r="AE15">
        <v>31.853621</v>
      </c>
      <c r="AF15">
        <v>8.5767209999999992</v>
      </c>
      <c r="AG15">
        <v>40.050213999999997</v>
      </c>
      <c r="AH15">
        <v>21.051335999999999</v>
      </c>
      <c r="AI15">
        <v>0</v>
      </c>
      <c r="AJ15">
        <v>0</v>
      </c>
      <c r="AK15">
        <v>25.388311999999999</v>
      </c>
      <c r="AL15">
        <v>67.384379999999993</v>
      </c>
      <c r="AM15">
        <v>10.203688</v>
      </c>
      <c r="AN15">
        <v>0.75805500000000003</v>
      </c>
      <c r="AO15">
        <v>7.1037749999999997</v>
      </c>
      <c r="AP15">
        <v>6.8094760000000001</v>
      </c>
      <c r="AQ15">
        <v>0</v>
      </c>
      <c r="AR15">
        <v>12.804192</v>
      </c>
      <c r="AS15">
        <v>9.7510180000000002</v>
      </c>
      <c r="AT15">
        <v>17.517251999999999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5.8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1939.959353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330.11783700000001</v>
      </c>
      <c r="L16">
        <v>442.97913399999999</v>
      </c>
      <c r="M16">
        <v>88.918000000000006</v>
      </c>
      <c r="N16">
        <v>56.627234999999999</v>
      </c>
      <c r="O16">
        <v>119.52282700000001</v>
      </c>
      <c r="P16">
        <v>95.683499999999995</v>
      </c>
      <c r="Q16">
        <v>13.734351999999999</v>
      </c>
      <c r="R16">
        <v>15.846444</v>
      </c>
      <c r="S16">
        <v>17.203313000000001</v>
      </c>
      <c r="T16">
        <v>0</v>
      </c>
      <c r="U16">
        <v>335.97956199999999</v>
      </c>
      <c r="V16">
        <v>13.43435</v>
      </c>
      <c r="W16">
        <v>42.236049999999999</v>
      </c>
      <c r="X16">
        <v>95.045609999999996</v>
      </c>
      <c r="Y16">
        <v>0</v>
      </c>
      <c r="Z16">
        <v>6.3023530000000001</v>
      </c>
      <c r="AA16">
        <v>0</v>
      </c>
      <c r="AB16">
        <v>0</v>
      </c>
      <c r="AC16">
        <v>0</v>
      </c>
      <c r="AD16">
        <v>1.2767459999999999</v>
      </c>
      <c r="AE16">
        <v>31.853621</v>
      </c>
      <c r="AF16">
        <v>8.5767209999999992</v>
      </c>
      <c r="AG16">
        <v>40.050213999999997</v>
      </c>
      <c r="AH16">
        <v>21.051335999999999</v>
      </c>
      <c r="AI16">
        <v>0</v>
      </c>
      <c r="AJ16">
        <v>0</v>
      </c>
      <c r="AK16">
        <v>25.388311999999999</v>
      </c>
      <c r="AL16">
        <v>38.746017999999999</v>
      </c>
      <c r="AM16">
        <v>10.203688</v>
      </c>
      <c r="AN16">
        <v>0.75805500000000003</v>
      </c>
      <c r="AO16">
        <v>7.1037749999999997</v>
      </c>
      <c r="AP16">
        <v>6.8094760000000001</v>
      </c>
      <c r="AQ16">
        <v>0</v>
      </c>
      <c r="AR16">
        <v>12.804192</v>
      </c>
      <c r="AS16">
        <v>9.7510180000000002</v>
      </c>
      <c r="AT16">
        <v>17.125302999999999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5.8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1910.929042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330.11783700000001</v>
      </c>
      <c r="L17">
        <v>442.97913399999999</v>
      </c>
      <c r="M17">
        <v>88.918000000000006</v>
      </c>
      <c r="N17">
        <v>56.627234999999999</v>
      </c>
      <c r="O17">
        <v>119.52282700000001</v>
      </c>
      <c r="P17">
        <v>95.683499999999995</v>
      </c>
      <c r="Q17">
        <v>13.734351999999999</v>
      </c>
      <c r="R17">
        <v>15.846444</v>
      </c>
      <c r="S17">
        <v>17.203313000000001</v>
      </c>
      <c r="T17">
        <v>0</v>
      </c>
      <c r="U17">
        <v>335.97956199999999</v>
      </c>
      <c r="V17">
        <v>13.43435</v>
      </c>
      <c r="W17">
        <v>42.236049999999999</v>
      </c>
      <c r="X17">
        <v>95.045609999999996</v>
      </c>
      <c r="Y17">
        <v>0</v>
      </c>
      <c r="Z17">
        <v>6.3023530000000001</v>
      </c>
      <c r="AA17">
        <v>0</v>
      </c>
      <c r="AB17">
        <v>0</v>
      </c>
      <c r="AC17">
        <v>0</v>
      </c>
      <c r="AD17">
        <v>1.2767459999999999</v>
      </c>
      <c r="AE17">
        <v>31.853621</v>
      </c>
      <c r="AF17">
        <v>8.5767209999999992</v>
      </c>
      <c r="AG17">
        <v>40.050213999999997</v>
      </c>
      <c r="AH17">
        <v>21.051335999999999</v>
      </c>
      <c r="AI17">
        <v>0</v>
      </c>
      <c r="AJ17">
        <v>0</v>
      </c>
      <c r="AK17">
        <v>25.388311999999999</v>
      </c>
      <c r="AL17">
        <v>24.707605999999998</v>
      </c>
      <c r="AM17">
        <v>10.203688</v>
      </c>
      <c r="AN17">
        <v>0.75805500000000003</v>
      </c>
      <c r="AO17">
        <v>7.1037749999999997</v>
      </c>
      <c r="AP17">
        <v>6.8094760000000001</v>
      </c>
      <c r="AQ17">
        <v>0</v>
      </c>
      <c r="AR17">
        <v>36.278543999999997</v>
      </c>
      <c r="AS17">
        <v>9.7510180000000002</v>
      </c>
      <c r="AT17">
        <v>18.372478999999998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5.8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1921.6121579999997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330.11783700000001</v>
      </c>
      <c r="L18">
        <v>442.97913399999999</v>
      </c>
      <c r="M18">
        <v>88.918000000000006</v>
      </c>
      <c r="N18">
        <v>56.627234999999999</v>
      </c>
      <c r="O18">
        <v>119.52282700000001</v>
      </c>
      <c r="P18">
        <v>95.683499999999995</v>
      </c>
      <c r="Q18">
        <v>13.734351999999999</v>
      </c>
      <c r="R18">
        <v>15.846444</v>
      </c>
      <c r="S18">
        <v>17.203313000000001</v>
      </c>
      <c r="T18">
        <v>0</v>
      </c>
      <c r="U18">
        <v>335.97956199999999</v>
      </c>
      <c r="V18">
        <v>13.43435</v>
      </c>
      <c r="W18">
        <v>42.236049999999999</v>
      </c>
      <c r="X18">
        <v>95.045609999999996</v>
      </c>
      <c r="Y18">
        <v>0</v>
      </c>
      <c r="Z18">
        <v>6.3023530000000001</v>
      </c>
      <c r="AA18">
        <v>0</v>
      </c>
      <c r="AB18">
        <v>0</v>
      </c>
      <c r="AC18">
        <v>0</v>
      </c>
      <c r="AD18">
        <v>1.2767459999999999</v>
      </c>
      <c r="AE18">
        <v>31.853621</v>
      </c>
      <c r="AF18">
        <v>8.5767209999999992</v>
      </c>
      <c r="AG18">
        <v>40.050213999999997</v>
      </c>
      <c r="AH18">
        <v>21.051335999999999</v>
      </c>
      <c r="AI18">
        <v>0</v>
      </c>
      <c r="AJ18">
        <v>0</v>
      </c>
      <c r="AK18">
        <v>25.388311999999999</v>
      </c>
      <c r="AL18">
        <v>24.707605999999998</v>
      </c>
      <c r="AM18">
        <v>10.203688</v>
      </c>
      <c r="AN18">
        <v>0.75805500000000003</v>
      </c>
      <c r="AO18">
        <v>7.1037749999999997</v>
      </c>
      <c r="AP18">
        <v>6.8094760000000001</v>
      </c>
      <c r="AQ18">
        <v>0</v>
      </c>
      <c r="AR18">
        <v>36.278543999999997</v>
      </c>
      <c r="AS18">
        <v>9.7510180000000002</v>
      </c>
      <c r="AT18">
        <v>19.330005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5.8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1922.5696839999998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330.11783700000001</v>
      </c>
      <c r="L19">
        <v>442.97913399999999</v>
      </c>
      <c r="M19">
        <v>88.918000000000006</v>
      </c>
      <c r="N19">
        <v>56.627234999999999</v>
      </c>
      <c r="O19">
        <v>119.52282700000001</v>
      </c>
      <c r="P19">
        <v>95.683499999999995</v>
      </c>
      <c r="Q19">
        <v>13.734351999999999</v>
      </c>
      <c r="R19">
        <v>15.846444</v>
      </c>
      <c r="S19">
        <v>17.203313000000001</v>
      </c>
      <c r="T19">
        <v>0</v>
      </c>
      <c r="U19">
        <v>335.97956199999999</v>
      </c>
      <c r="V19">
        <v>13.43435</v>
      </c>
      <c r="W19">
        <v>42.236049999999999</v>
      </c>
      <c r="X19">
        <v>95.045609999999996</v>
      </c>
      <c r="Y19">
        <v>0</v>
      </c>
      <c r="Z19">
        <v>6.3023530000000001</v>
      </c>
      <c r="AA19">
        <v>0</v>
      </c>
      <c r="AB19">
        <v>0</v>
      </c>
      <c r="AC19">
        <v>0</v>
      </c>
      <c r="AD19">
        <v>1.2767459999999999</v>
      </c>
      <c r="AE19">
        <v>31.853621</v>
      </c>
      <c r="AF19">
        <v>8.5767209999999992</v>
      </c>
      <c r="AG19">
        <v>40.050213999999997</v>
      </c>
      <c r="AH19">
        <v>21.051335999999999</v>
      </c>
      <c r="AI19">
        <v>0</v>
      </c>
      <c r="AJ19">
        <v>0</v>
      </c>
      <c r="AK19">
        <v>25.388311999999999</v>
      </c>
      <c r="AL19">
        <v>24.707605999999998</v>
      </c>
      <c r="AM19">
        <v>10.203688</v>
      </c>
      <c r="AN19">
        <v>0.75805500000000003</v>
      </c>
      <c r="AO19">
        <v>7.1037749999999997</v>
      </c>
      <c r="AP19">
        <v>6.8094760000000001</v>
      </c>
      <c r="AQ19">
        <v>0</v>
      </c>
      <c r="AR19">
        <v>12.804192</v>
      </c>
      <c r="AS19">
        <v>9.7510180000000002</v>
      </c>
      <c r="AT19">
        <v>19.330005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5.8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1899.0953319999999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330.11783700000001</v>
      </c>
      <c r="L20">
        <v>442.97913399999999</v>
      </c>
      <c r="M20">
        <v>88.918000000000006</v>
      </c>
      <c r="N20">
        <v>56.627234999999999</v>
      </c>
      <c r="O20">
        <v>119.52282700000001</v>
      </c>
      <c r="P20">
        <v>95.683499999999995</v>
      </c>
      <c r="Q20">
        <v>13.734351999999999</v>
      </c>
      <c r="R20">
        <v>15.846444</v>
      </c>
      <c r="S20">
        <v>17.203313000000001</v>
      </c>
      <c r="T20">
        <v>0</v>
      </c>
      <c r="U20">
        <v>335.97956199999999</v>
      </c>
      <c r="V20">
        <v>13.43435</v>
      </c>
      <c r="W20">
        <v>42.236049999999999</v>
      </c>
      <c r="X20">
        <v>95.045609999999996</v>
      </c>
      <c r="Y20">
        <v>0</v>
      </c>
      <c r="Z20">
        <v>6.3023530000000001</v>
      </c>
      <c r="AA20">
        <v>0</v>
      </c>
      <c r="AB20">
        <v>0</v>
      </c>
      <c r="AC20">
        <v>0</v>
      </c>
      <c r="AD20">
        <v>1.2767459999999999</v>
      </c>
      <c r="AE20">
        <v>31.853621</v>
      </c>
      <c r="AF20">
        <v>8.5767209999999992</v>
      </c>
      <c r="AG20">
        <v>40.050213999999997</v>
      </c>
      <c r="AH20">
        <v>21.051335999999999</v>
      </c>
      <c r="AI20">
        <v>0</v>
      </c>
      <c r="AJ20">
        <v>0</v>
      </c>
      <c r="AK20">
        <v>25.388311999999999</v>
      </c>
      <c r="AL20">
        <v>24.707605999999998</v>
      </c>
      <c r="AM20">
        <v>10.203688</v>
      </c>
      <c r="AN20">
        <v>0.75805500000000003</v>
      </c>
      <c r="AO20">
        <v>7.1037749999999997</v>
      </c>
      <c r="AP20">
        <v>6.8094760000000001</v>
      </c>
      <c r="AQ20">
        <v>0</v>
      </c>
      <c r="AR20">
        <v>12.804192</v>
      </c>
      <c r="AS20">
        <v>9.7510180000000002</v>
      </c>
      <c r="AT20">
        <v>19.330005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5.8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1899.0953319999999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330.11783700000001</v>
      </c>
      <c r="L21">
        <v>442.97913399999999</v>
      </c>
      <c r="M21">
        <v>88.918000000000006</v>
      </c>
      <c r="N21">
        <v>56.627234999999999</v>
      </c>
      <c r="O21">
        <v>119.52282700000001</v>
      </c>
      <c r="P21">
        <v>95.683499999999995</v>
      </c>
      <c r="Q21">
        <v>13.734351999999999</v>
      </c>
      <c r="R21">
        <v>15.846444</v>
      </c>
      <c r="S21">
        <v>17.203313000000001</v>
      </c>
      <c r="T21">
        <v>0</v>
      </c>
      <c r="U21">
        <v>335.97956199999999</v>
      </c>
      <c r="V21">
        <v>13.43435</v>
      </c>
      <c r="W21">
        <v>42.236049999999999</v>
      </c>
      <c r="X21">
        <v>95.045609999999996</v>
      </c>
      <c r="Y21">
        <v>0</v>
      </c>
      <c r="Z21">
        <v>6.3023530000000001</v>
      </c>
      <c r="AA21">
        <v>0</v>
      </c>
      <c r="AB21">
        <v>0</v>
      </c>
      <c r="AC21">
        <v>0</v>
      </c>
      <c r="AD21">
        <v>1.2767459999999999</v>
      </c>
      <c r="AE21">
        <v>31.853621</v>
      </c>
      <c r="AF21">
        <v>8.5767209999999992</v>
      </c>
      <c r="AG21">
        <v>40.050213999999997</v>
      </c>
      <c r="AH21">
        <v>21.051335999999999</v>
      </c>
      <c r="AI21">
        <v>0</v>
      </c>
      <c r="AJ21">
        <v>0</v>
      </c>
      <c r="AK21">
        <v>25.388311999999999</v>
      </c>
      <c r="AL21">
        <v>24.707605999999998</v>
      </c>
      <c r="AM21">
        <v>10.203688</v>
      </c>
      <c r="AN21">
        <v>0.75805500000000003</v>
      </c>
      <c r="AO21">
        <v>7.1037749999999997</v>
      </c>
      <c r="AP21">
        <v>6.8094760000000001</v>
      </c>
      <c r="AQ21">
        <v>0</v>
      </c>
      <c r="AR21">
        <v>17.072255999999999</v>
      </c>
      <c r="AS21">
        <v>9.7510180000000002</v>
      </c>
      <c r="AT21">
        <v>19.330005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5.8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1903.3633959999997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330.11783700000001</v>
      </c>
      <c r="L22">
        <v>442.97913399999999</v>
      </c>
      <c r="M22">
        <v>88.918000000000006</v>
      </c>
      <c r="N22">
        <v>56.627234999999999</v>
      </c>
      <c r="O22">
        <v>119.52282700000001</v>
      </c>
      <c r="P22">
        <v>99.405455000000003</v>
      </c>
      <c r="Q22">
        <v>13.734351999999999</v>
      </c>
      <c r="R22">
        <v>15.846444</v>
      </c>
      <c r="S22">
        <v>17.203313000000001</v>
      </c>
      <c r="T22">
        <v>0</v>
      </c>
      <c r="U22">
        <v>335.97956199999999</v>
      </c>
      <c r="V22">
        <v>13.43435</v>
      </c>
      <c r="W22">
        <v>42.236049999999999</v>
      </c>
      <c r="X22">
        <v>95.045609999999996</v>
      </c>
      <c r="Y22">
        <v>0</v>
      </c>
      <c r="Z22">
        <v>6.3023530000000001</v>
      </c>
      <c r="AA22">
        <v>0</v>
      </c>
      <c r="AB22">
        <v>0</v>
      </c>
      <c r="AC22">
        <v>0</v>
      </c>
      <c r="AD22">
        <v>1.2767459999999999</v>
      </c>
      <c r="AE22">
        <v>31.853621</v>
      </c>
      <c r="AF22">
        <v>8.5767209999999992</v>
      </c>
      <c r="AG22">
        <v>40.050213999999997</v>
      </c>
      <c r="AH22">
        <v>21.051335999999999</v>
      </c>
      <c r="AI22">
        <v>0</v>
      </c>
      <c r="AJ22">
        <v>0</v>
      </c>
      <c r="AK22">
        <v>25.388311999999999</v>
      </c>
      <c r="AL22">
        <v>24.707605999999998</v>
      </c>
      <c r="AM22">
        <v>10.203688</v>
      </c>
      <c r="AN22">
        <v>0.75805500000000003</v>
      </c>
      <c r="AO22">
        <v>7.1037749999999997</v>
      </c>
      <c r="AP22">
        <v>6.8094760000000001</v>
      </c>
      <c r="AQ22">
        <v>0</v>
      </c>
      <c r="AR22">
        <v>17.072255999999999</v>
      </c>
      <c r="AS22">
        <v>9.7510180000000002</v>
      </c>
      <c r="AT22">
        <v>19.330005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5.8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1907.0853509999997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330.11783700000001</v>
      </c>
      <c r="L23">
        <v>446.52300000000002</v>
      </c>
      <c r="M23">
        <v>88.918000000000006</v>
      </c>
      <c r="N23">
        <v>56.627234999999999</v>
      </c>
      <c r="O23">
        <v>119.52282700000001</v>
      </c>
      <c r="P23">
        <v>100.03274999999999</v>
      </c>
      <c r="Q23">
        <v>19.315501999999999</v>
      </c>
      <c r="R23">
        <v>23.635563999999999</v>
      </c>
      <c r="S23">
        <v>25.506032000000001</v>
      </c>
      <c r="T23">
        <v>0</v>
      </c>
      <c r="U23">
        <v>335.97956199999999</v>
      </c>
      <c r="V23">
        <v>13.43435</v>
      </c>
      <c r="W23">
        <v>42.236049999999999</v>
      </c>
      <c r="X23">
        <v>95.045609999999996</v>
      </c>
      <c r="Y23">
        <v>0</v>
      </c>
      <c r="Z23">
        <v>6.3023530000000001</v>
      </c>
      <c r="AA23">
        <v>0</v>
      </c>
      <c r="AB23">
        <v>12.625776</v>
      </c>
      <c r="AC23">
        <v>0</v>
      </c>
      <c r="AD23">
        <v>1.2767459999999999</v>
      </c>
      <c r="AE23">
        <v>31.853621</v>
      </c>
      <c r="AF23">
        <v>8.5767209999999992</v>
      </c>
      <c r="AG23">
        <v>40.050213999999997</v>
      </c>
      <c r="AH23">
        <v>21.051335999999999</v>
      </c>
      <c r="AI23">
        <v>0</v>
      </c>
      <c r="AJ23">
        <v>0</v>
      </c>
      <c r="AK23">
        <v>25.388311999999999</v>
      </c>
      <c r="AL23">
        <v>24.707605999999998</v>
      </c>
      <c r="AM23">
        <v>10.203688</v>
      </c>
      <c r="AN23">
        <v>0.75805500000000003</v>
      </c>
      <c r="AO23">
        <v>7.1037749999999997</v>
      </c>
      <c r="AP23">
        <v>6.8094760000000001</v>
      </c>
      <c r="AQ23">
        <v>0</v>
      </c>
      <c r="AR23">
        <v>17.072255999999999</v>
      </c>
      <c r="AS23">
        <v>11.701222</v>
      </c>
      <c r="AT23">
        <v>19.330005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34.22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1975.925481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330.11783700000001</v>
      </c>
      <c r="L24">
        <v>446.52300000000002</v>
      </c>
      <c r="M24">
        <v>88.918000000000006</v>
      </c>
      <c r="N24">
        <v>56.627234999999999</v>
      </c>
      <c r="O24">
        <v>119.52282700000001</v>
      </c>
      <c r="P24">
        <v>100.03274999999999</v>
      </c>
      <c r="Q24">
        <v>19.315501999999999</v>
      </c>
      <c r="R24">
        <v>23.635563999999999</v>
      </c>
      <c r="S24">
        <v>25.506032000000001</v>
      </c>
      <c r="T24">
        <v>0</v>
      </c>
      <c r="U24">
        <v>335.97956199999999</v>
      </c>
      <c r="V24">
        <v>13.43435</v>
      </c>
      <c r="W24">
        <v>42.236049999999999</v>
      </c>
      <c r="X24">
        <v>95.045609999999996</v>
      </c>
      <c r="Y24">
        <v>0</v>
      </c>
      <c r="Z24">
        <v>6.3023530000000001</v>
      </c>
      <c r="AA24">
        <v>0</v>
      </c>
      <c r="AB24">
        <v>12.625776</v>
      </c>
      <c r="AC24">
        <v>0</v>
      </c>
      <c r="AD24">
        <v>1.2767459999999999</v>
      </c>
      <c r="AE24">
        <v>31.853621</v>
      </c>
      <c r="AF24">
        <v>8.5767209999999992</v>
      </c>
      <c r="AG24">
        <v>40.050213999999997</v>
      </c>
      <c r="AH24">
        <v>41.187398000000002</v>
      </c>
      <c r="AI24">
        <v>0</v>
      </c>
      <c r="AJ24">
        <v>0</v>
      </c>
      <c r="AK24">
        <v>25.388311999999999</v>
      </c>
      <c r="AL24">
        <v>24.707605999999998</v>
      </c>
      <c r="AM24">
        <v>15.274611999999999</v>
      </c>
      <c r="AN24">
        <v>0.75805500000000003</v>
      </c>
      <c r="AO24">
        <v>7.1037749999999997</v>
      </c>
      <c r="AP24">
        <v>6.8094760000000001</v>
      </c>
      <c r="AQ24">
        <v>15.039706000000001</v>
      </c>
      <c r="AR24">
        <v>17.072255999999999</v>
      </c>
      <c r="AS24">
        <v>11.701222</v>
      </c>
      <c r="AT24">
        <v>19.330005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62.82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2044.7721729999998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330.11783700000001</v>
      </c>
      <c r="L25">
        <v>446.52300000000002</v>
      </c>
      <c r="M25">
        <v>88.918000000000006</v>
      </c>
      <c r="N25">
        <v>56.627234999999999</v>
      </c>
      <c r="O25">
        <v>119.52282700000001</v>
      </c>
      <c r="P25">
        <v>100.03274999999999</v>
      </c>
      <c r="Q25">
        <v>19.315501999999999</v>
      </c>
      <c r="R25">
        <v>23.635563999999999</v>
      </c>
      <c r="S25">
        <v>25.506032000000001</v>
      </c>
      <c r="T25">
        <v>0</v>
      </c>
      <c r="U25">
        <v>335.97956199999999</v>
      </c>
      <c r="V25">
        <v>13.43435</v>
      </c>
      <c r="W25">
        <v>42.236049999999999</v>
      </c>
      <c r="X25">
        <v>95.045609999999996</v>
      </c>
      <c r="Y25">
        <v>0</v>
      </c>
      <c r="Z25">
        <v>1.06315</v>
      </c>
      <c r="AA25">
        <v>8.3988849999999999</v>
      </c>
      <c r="AB25">
        <v>12.625776</v>
      </c>
      <c r="AC25">
        <v>0</v>
      </c>
      <c r="AD25">
        <v>8.8095510000000008</v>
      </c>
      <c r="AE25">
        <v>31.853621</v>
      </c>
      <c r="AF25">
        <v>8.5767209999999992</v>
      </c>
      <c r="AG25">
        <v>40.050213999999997</v>
      </c>
      <c r="AH25">
        <v>70.659268999999995</v>
      </c>
      <c r="AI25">
        <v>3.0758860000000001</v>
      </c>
      <c r="AJ25">
        <v>0</v>
      </c>
      <c r="AK25">
        <v>25.388311999999999</v>
      </c>
      <c r="AL25">
        <v>24.707605999999998</v>
      </c>
      <c r="AM25">
        <v>15.274611999999999</v>
      </c>
      <c r="AN25">
        <v>0.75805500000000003</v>
      </c>
      <c r="AO25">
        <v>7.1037749999999997</v>
      </c>
      <c r="AP25">
        <v>6.8094760000000001</v>
      </c>
      <c r="AQ25">
        <v>30.079412999999999</v>
      </c>
      <c r="AR25">
        <v>17.072255999999999</v>
      </c>
      <c r="AS25">
        <v>11.701222</v>
      </c>
      <c r="AT25">
        <v>19.330005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65.72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2105.9521239999999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330.11783700000001</v>
      </c>
      <c r="L26">
        <v>446.52300000000002</v>
      </c>
      <c r="M26">
        <v>88.918000000000006</v>
      </c>
      <c r="N26">
        <v>56.627234999999999</v>
      </c>
      <c r="O26">
        <v>119.52282700000001</v>
      </c>
      <c r="P26">
        <v>100.03274999999999</v>
      </c>
      <c r="Q26">
        <v>19.315501999999999</v>
      </c>
      <c r="R26">
        <v>23.635563999999999</v>
      </c>
      <c r="S26">
        <v>25.506032000000001</v>
      </c>
      <c r="T26">
        <v>0</v>
      </c>
      <c r="U26">
        <v>335.97956199999999</v>
      </c>
      <c r="V26">
        <v>13.43435</v>
      </c>
      <c r="W26">
        <v>42.236049999999999</v>
      </c>
      <c r="X26">
        <v>95.045609999999996</v>
      </c>
      <c r="Y26">
        <v>0</v>
      </c>
      <c r="Z26">
        <v>1.06315</v>
      </c>
      <c r="AA26">
        <v>8.3988849999999999</v>
      </c>
      <c r="AB26">
        <v>12.625776</v>
      </c>
      <c r="AC26">
        <v>9.3536319999999993</v>
      </c>
      <c r="AD26">
        <v>8.8095510000000008</v>
      </c>
      <c r="AE26">
        <v>31.853621</v>
      </c>
      <c r="AF26">
        <v>8.5767209999999992</v>
      </c>
      <c r="AG26">
        <v>40.050213999999997</v>
      </c>
      <c r="AH26">
        <v>86.951172</v>
      </c>
      <c r="AI26">
        <v>6.1517720000000002</v>
      </c>
      <c r="AJ26">
        <v>0</v>
      </c>
      <c r="AK26">
        <v>25.388311999999999</v>
      </c>
      <c r="AL26">
        <v>24.707605999999998</v>
      </c>
      <c r="AM26">
        <v>15.274611999999999</v>
      </c>
      <c r="AN26">
        <v>0.75805500000000003</v>
      </c>
      <c r="AO26">
        <v>7.1037749999999997</v>
      </c>
      <c r="AP26">
        <v>6.8094760000000001</v>
      </c>
      <c r="AQ26">
        <v>45.119120000000002</v>
      </c>
      <c r="AR26">
        <v>17.072255999999999</v>
      </c>
      <c r="AS26">
        <v>11.701222</v>
      </c>
      <c r="AT26">
        <v>19.330005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67.66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2151.6532520000001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330.11783700000001</v>
      </c>
      <c r="L27">
        <v>446.52300000000002</v>
      </c>
      <c r="M27">
        <v>88.918000000000006</v>
      </c>
      <c r="N27">
        <v>56.627234999999999</v>
      </c>
      <c r="O27">
        <v>119.52282700000001</v>
      </c>
      <c r="P27">
        <v>100.03274999999999</v>
      </c>
      <c r="Q27">
        <v>19.315501999999999</v>
      </c>
      <c r="R27">
        <v>23.635563999999999</v>
      </c>
      <c r="S27">
        <v>25.506032000000001</v>
      </c>
      <c r="T27">
        <v>0</v>
      </c>
      <c r="U27">
        <v>335.97956199999999</v>
      </c>
      <c r="V27">
        <v>13.43435</v>
      </c>
      <c r="W27">
        <v>42.236049999999999</v>
      </c>
      <c r="X27">
        <v>95.045609999999996</v>
      </c>
      <c r="Y27">
        <v>0</v>
      </c>
      <c r="Z27">
        <v>3.1894499999999999</v>
      </c>
      <c r="AA27">
        <v>27.105492000000002</v>
      </c>
      <c r="AB27">
        <v>25.380386999999999</v>
      </c>
      <c r="AC27">
        <v>18.707265</v>
      </c>
      <c r="AD27">
        <v>17.619102000000002</v>
      </c>
      <c r="AE27">
        <v>47.780431</v>
      </c>
      <c r="AF27">
        <v>8.5767209999999992</v>
      </c>
      <c r="AG27">
        <v>40.050213999999997</v>
      </c>
      <c r="AH27">
        <v>109.83306</v>
      </c>
      <c r="AI27">
        <v>31.605346000000001</v>
      </c>
      <c r="AJ27">
        <v>0</v>
      </c>
      <c r="AK27">
        <v>25.388311999999999</v>
      </c>
      <c r="AL27">
        <v>24.707605999999998</v>
      </c>
      <c r="AM27">
        <v>15.274611999999999</v>
      </c>
      <c r="AN27">
        <v>0.75805500000000003</v>
      </c>
      <c r="AO27">
        <v>7.1037749999999997</v>
      </c>
      <c r="AP27">
        <v>6.8094760000000001</v>
      </c>
      <c r="AQ27">
        <v>60.158825999999998</v>
      </c>
      <c r="AR27">
        <v>17.072255999999999</v>
      </c>
      <c r="AS27">
        <v>11.701222</v>
      </c>
      <c r="AT27">
        <v>19.330005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75.39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2290.4359319999994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330.11783700000001</v>
      </c>
      <c r="L28">
        <v>446.52300000000002</v>
      </c>
      <c r="M28">
        <v>88.918000000000006</v>
      </c>
      <c r="N28">
        <v>56.627234999999999</v>
      </c>
      <c r="O28">
        <v>119.52282700000001</v>
      </c>
      <c r="P28">
        <v>100.03274999999999</v>
      </c>
      <c r="Q28">
        <v>19.315501999999999</v>
      </c>
      <c r="R28">
        <v>23.635563999999999</v>
      </c>
      <c r="S28">
        <v>25.506032000000001</v>
      </c>
      <c r="T28">
        <v>0</v>
      </c>
      <c r="U28">
        <v>335.97956199999999</v>
      </c>
      <c r="V28">
        <v>13.43435</v>
      </c>
      <c r="W28">
        <v>42.236049999999999</v>
      </c>
      <c r="X28">
        <v>95.045609999999996</v>
      </c>
      <c r="Y28">
        <v>0</v>
      </c>
      <c r="Z28">
        <v>18.907060000000001</v>
      </c>
      <c r="AA28">
        <v>40.696415999999999</v>
      </c>
      <c r="AB28">
        <v>38.186531000000002</v>
      </c>
      <c r="AC28">
        <v>28.089203999999999</v>
      </c>
      <c r="AD28">
        <v>35.319915000000002</v>
      </c>
      <c r="AE28">
        <v>47.780431</v>
      </c>
      <c r="AF28">
        <v>25.730163000000001</v>
      </c>
      <c r="AG28">
        <v>40.050213999999997</v>
      </c>
      <c r="AH28">
        <v>135.64382900000001</v>
      </c>
      <c r="AI28">
        <v>31.605346000000001</v>
      </c>
      <c r="AJ28">
        <v>0</v>
      </c>
      <c r="AK28">
        <v>25.388311999999999</v>
      </c>
      <c r="AL28">
        <v>24.707605999999998</v>
      </c>
      <c r="AM28">
        <v>15.274611999999999</v>
      </c>
      <c r="AN28">
        <v>0.75805500000000003</v>
      </c>
      <c r="AO28">
        <v>7.1037749999999997</v>
      </c>
      <c r="AP28">
        <v>6.8094760000000001</v>
      </c>
      <c r="AQ28">
        <v>60.158825999999998</v>
      </c>
      <c r="AR28">
        <v>17.072255999999999</v>
      </c>
      <c r="AS28">
        <v>11.701222</v>
      </c>
      <c r="AT28">
        <v>19.330005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72.489999999999995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2399.6975729999995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330.11783700000001</v>
      </c>
      <c r="L29">
        <v>446.52300000000002</v>
      </c>
      <c r="M29">
        <v>88.918000000000006</v>
      </c>
      <c r="N29">
        <v>56.627234999999999</v>
      </c>
      <c r="O29">
        <v>119.52282700000001</v>
      </c>
      <c r="P29">
        <v>100.03274999999999</v>
      </c>
      <c r="Q29">
        <v>19.315501999999999</v>
      </c>
      <c r="R29">
        <v>23.635563999999999</v>
      </c>
      <c r="S29">
        <v>25.506032000000001</v>
      </c>
      <c r="T29">
        <v>0</v>
      </c>
      <c r="U29">
        <v>335.97956199999999</v>
      </c>
      <c r="V29">
        <v>13.43435</v>
      </c>
      <c r="W29">
        <v>42.236049999999999</v>
      </c>
      <c r="X29">
        <v>95.045609999999996</v>
      </c>
      <c r="Y29">
        <v>0</v>
      </c>
      <c r="Z29">
        <v>18.907060000000001</v>
      </c>
      <c r="AA29">
        <v>40.696415999999999</v>
      </c>
      <c r="AB29">
        <v>38.186531000000002</v>
      </c>
      <c r="AC29">
        <v>28.089203999999999</v>
      </c>
      <c r="AD29">
        <v>35.319915000000002</v>
      </c>
      <c r="AE29">
        <v>47.780431</v>
      </c>
      <c r="AF29">
        <v>25.730163000000001</v>
      </c>
      <c r="AG29">
        <v>40.050213999999997</v>
      </c>
      <c r="AH29">
        <v>135.64382900000001</v>
      </c>
      <c r="AI29">
        <v>31.605346000000001</v>
      </c>
      <c r="AJ29">
        <v>0</v>
      </c>
      <c r="AK29">
        <v>25.388311999999999</v>
      </c>
      <c r="AL29">
        <v>24.707605999999998</v>
      </c>
      <c r="AM29">
        <v>15.274611999999999</v>
      </c>
      <c r="AN29">
        <v>0.75805500000000003</v>
      </c>
      <c r="AO29">
        <v>7.1037749999999997</v>
      </c>
      <c r="AP29">
        <v>6.8094760000000001</v>
      </c>
      <c r="AQ29">
        <v>60.158825999999998</v>
      </c>
      <c r="AR29">
        <v>36.278543999999997</v>
      </c>
      <c r="AS29">
        <v>11.701222</v>
      </c>
      <c r="AT29">
        <v>19.330005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72.489999999999995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2418.9038609999993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330.11783700000001</v>
      </c>
      <c r="L30">
        <v>446.52300000000002</v>
      </c>
      <c r="M30">
        <v>88.918000000000006</v>
      </c>
      <c r="N30">
        <v>56.627234999999999</v>
      </c>
      <c r="O30">
        <v>119.52282700000001</v>
      </c>
      <c r="P30">
        <v>100.03274999999999</v>
      </c>
      <c r="Q30">
        <v>19.315501999999999</v>
      </c>
      <c r="R30">
        <v>23.635563999999999</v>
      </c>
      <c r="S30">
        <v>25.506032000000001</v>
      </c>
      <c r="T30">
        <v>0</v>
      </c>
      <c r="U30">
        <v>335.97956199999999</v>
      </c>
      <c r="V30">
        <v>13.43435</v>
      </c>
      <c r="W30">
        <v>42.236049999999999</v>
      </c>
      <c r="X30">
        <v>95.045609999999996</v>
      </c>
      <c r="Y30">
        <v>0</v>
      </c>
      <c r="Z30">
        <v>18.907060000000001</v>
      </c>
      <c r="AA30">
        <v>40.696415999999999</v>
      </c>
      <c r="AB30">
        <v>38.186531000000002</v>
      </c>
      <c r="AC30">
        <v>28.089203999999999</v>
      </c>
      <c r="AD30">
        <v>35.319915000000002</v>
      </c>
      <c r="AE30">
        <v>47.780431</v>
      </c>
      <c r="AF30">
        <v>25.730163000000001</v>
      </c>
      <c r="AG30">
        <v>40.050213999999997</v>
      </c>
      <c r="AH30">
        <v>135.64382900000001</v>
      </c>
      <c r="AI30">
        <v>31.605346000000001</v>
      </c>
      <c r="AJ30">
        <v>0</v>
      </c>
      <c r="AK30">
        <v>25.388311999999999</v>
      </c>
      <c r="AL30">
        <v>24.707605999999998</v>
      </c>
      <c r="AM30">
        <v>15.274611999999999</v>
      </c>
      <c r="AN30">
        <v>0.75805500000000003</v>
      </c>
      <c r="AO30">
        <v>7.1037749999999997</v>
      </c>
      <c r="AP30">
        <v>6.8094760000000001</v>
      </c>
      <c r="AQ30">
        <v>60.158825999999998</v>
      </c>
      <c r="AR30">
        <v>36.278543999999997</v>
      </c>
      <c r="AS30">
        <v>11.701222</v>
      </c>
      <c r="AT30">
        <v>19.330005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75.39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2421.8038609999994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330.11783700000001</v>
      </c>
      <c r="L31">
        <v>446.52300000000002</v>
      </c>
      <c r="M31">
        <v>88.918000000000006</v>
      </c>
      <c r="N31">
        <v>56.627234999999999</v>
      </c>
      <c r="O31">
        <v>119.52282700000001</v>
      </c>
      <c r="P31">
        <v>100.03274999999999</v>
      </c>
      <c r="Q31">
        <v>19.315501999999999</v>
      </c>
      <c r="R31">
        <v>23.635563999999999</v>
      </c>
      <c r="S31">
        <v>25.506032000000001</v>
      </c>
      <c r="T31">
        <v>0</v>
      </c>
      <c r="U31">
        <v>335.97956199999999</v>
      </c>
      <c r="V31">
        <v>13.43435</v>
      </c>
      <c r="W31">
        <v>42.236049999999999</v>
      </c>
      <c r="X31">
        <v>95.045609999999996</v>
      </c>
      <c r="Y31">
        <v>0</v>
      </c>
      <c r="Z31">
        <v>18.907060000000001</v>
      </c>
      <c r="AA31">
        <v>40.696415999999999</v>
      </c>
      <c r="AB31">
        <v>38.186531000000002</v>
      </c>
      <c r="AC31">
        <v>28.089203999999999</v>
      </c>
      <c r="AD31">
        <v>35.319915000000002</v>
      </c>
      <c r="AE31">
        <v>47.780431</v>
      </c>
      <c r="AF31">
        <v>25.730163000000001</v>
      </c>
      <c r="AG31">
        <v>40.050213999999997</v>
      </c>
      <c r="AH31">
        <v>135.64382900000001</v>
      </c>
      <c r="AI31">
        <v>15.802673</v>
      </c>
      <c r="AJ31">
        <v>0</v>
      </c>
      <c r="AK31">
        <v>25.388311999999999</v>
      </c>
      <c r="AL31">
        <v>24.707605999999998</v>
      </c>
      <c r="AM31">
        <v>15.274611999999999</v>
      </c>
      <c r="AN31">
        <v>0.75805500000000003</v>
      </c>
      <c r="AO31">
        <v>7.1037749999999997</v>
      </c>
      <c r="AP31">
        <v>6.8094760000000001</v>
      </c>
      <c r="AQ31">
        <v>60.158825999999998</v>
      </c>
      <c r="AR31">
        <v>17.072255999999999</v>
      </c>
      <c r="AS31">
        <v>14.301494</v>
      </c>
      <c r="AT31">
        <v>19.330005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72.489999999999995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2386.4951719999995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330.11783700000001</v>
      </c>
      <c r="L32">
        <v>446.52300000000002</v>
      </c>
      <c r="M32">
        <v>88.918000000000006</v>
      </c>
      <c r="N32">
        <v>56.627234999999999</v>
      </c>
      <c r="O32">
        <v>119.52282700000001</v>
      </c>
      <c r="P32">
        <v>100.03274999999999</v>
      </c>
      <c r="Q32">
        <v>19.315501999999999</v>
      </c>
      <c r="R32">
        <v>23.635563999999999</v>
      </c>
      <c r="S32">
        <v>25.506032000000001</v>
      </c>
      <c r="T32">
        <v>0</v>
      </c>
      <c r="U32">
        <v>335.97956199999999</v>
      </c>
      <c r="V32">
        <v>13.43435</v>
      </c>
      <c r="W32">
        <v>42.236049999999999</v>
      </c>
      <c r="X32">
        <v>95.045609999999996</v>
      </c>
      <c r="Y32">
        <v>0</v>
      </c>
      <c r="Z32">
        <v>6.3023530000000001</v>
      </c>
      <c r="AA32">
        <v>19.85191</v>
      </c>
      <c r="AB32">
        <v>38.186531000000002</v>
      </c>
      <c r="AC32">
        <v>9.3536319999999993</v>
      </c>
      <c r="AD32">
        <v>17.619102000000002</v>
      </c>
      <c r="AE32">
        <v>31.784179999999999</v>
      </c>
      <c r="AF32">
        <v>8.5767209999999992</v>
      </c>
      <c r="AG32">
        <v>40.050213999999997</v>
      </c>
      <c r="AH32">
        <v>109.83306</v>
      </c>
      <c r="AI32">
        <v>15.802673</v>
      </c>
      <c r="AJ32">
        <v>0</v>
      </c>
      <c r="AK32">
        <v>25.388311999999999</v>
      </c>
      <c r="AL32">
        <v>24.707605999999998</v>
      </c>
      <c r="AM32">
        <v>15.274611999999999</v>
      </c>
      <c r="AN32">
        <v>0.75805500000000003</v>
      </c>
      <c r="AO32">
        <v>7.1037749999999997</v>
      </c>
      <c r="AP32">
        <v>6.8094760000000001</v>
      </c>
      <c r="AQ32">
        <v>45.119120000000002</v>
      </c>
      <c r="AR32">
        <v>17.072255999999999</v>
      </c>
      <c r="AS32">
        <v>14.301494</v>
      </c>
      <c r="AT32">
        <v>19.330005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73.45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2243.5694059999992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330.11783700000001</v>
      </c>
      <c r="L33">
        <v>446.52300000000002</v>
      </c>
      <c r="M33">
        <v>88.918000000000006</v>
      </c>
      <c r="N33">
        <v>56.627234999999999</v>
      </c>
      <c r="O33">
        <v>119.52282700000001</v>
      </c>
      <c r="P33">
        <v>100.03274999999999</v>
      </c>
      <c r="Q33">
        <v>19.315501999999999</v>
      </c>
      <c r="R33">
        <v>23.635563999999999</v>
      </c>
      <c r="S33">
        <v>25.506032000000001</v>
      </c>
      <c r="T33">
        <v>0</v>
      </c>
      <c r="U33">
        <v>335.97956199999999</v>
      </c>
      <c r="V33">
        <v>13.43435</v>
      </c>
      <c r="W33">
        <v>42.236049999999999</v>
      </c>
      <c r="X33">
        <v>95.045609999999996</v>
      </c>
      <c r="Y33">
        <v>0</v>
      </c>
      <c r="Z33">
        <v>6.3023530000000001</v>
      </c>
      <c r="AA33">
        <v>8.3988849999999999</v>
      </c>
      <c r="AB33">
        <v>25.380386999999999</v>
      </c>
      <c r="AC33">
        <v>0</v>
      </c>
      <c r="AD33">
        <v>8.8095510000000008</v>
      </c>
      <c r="AE33">
        <v>31.784179999999999</v>
      </c>
      <c r="AF33">
        <v>8.5767209999999992</v>
      </c>
      <c r="AG33">
        <v>40.050213999999997</v>
      </c>
      <c r="AH33">
        <v>90.429219000000003</v>
      </c>
      <c r="AI33">
        <v>3.0758860000000001</v>
      </c>
      <c r="AJ33">
        <v>0</v>
      </c>
      <c r="AK33">
        <v>25.388311999999999</v>
      </c>
      <c r="AL33">
        <v>12.91534</v>
      </c>
      <c r="AM33">
        <v>15.274611999999999</v>
      </c>
      <c r="AN33">
        <v>0.75805500000000003</v>
      </c>
      <c r="AO33">
        <v>7.1037749999999997</v>
      </c>
      <c r="AP33">
        <v>6.8094760000000001</v>
      </c>
      <c r="AQ33">
        <v>30.079412999999999</v>
      </c>
      <c r="AR33">
        <v>17.072255999999999</v>
      </c>
      <c r="AS33">
        <v>14.301494</v>
      </c>
      <c r="AT33">
        <v>19.330005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59.07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2127.8044530000002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330.11783700000001</v>
      </c>
      <c r="L34">
        <v>446.52300000000002</v>
      </c>
      <c r="M34">
        <v>88.918000000000006</v>
      </c>
      <c r="N34">
        <v>56.627234999999999</v>
      </c>
      <c r="O34">
        <v>119.52282700000001</v>
      </c>
      <c r="P34">
        <v>100.03274999999999</v>
      </c>
      <c r="Q34">
        <v>19.315501999999999</v>
      </c>
      <c r="R34">
        <v>23.635563999999999</v>
      </c>
      <c r="S34">
        <v>25.506032000000001</v>
      </c>
      <c r="T34">
        <v>0</v>
      </c>
      <c r="U34">
        <v>335.97956199999999</v>
      </c>
      <c r="V34">
        <v>13.43435</v>
      </c>
      <c r="W34">
        <v>42.236049999999999</v>
      </c>
      <c r="X34">
        <v>95.045609999999996</v>
      </c>
      <c r="Y34">
        <v>0</v>
      </c>
      <c r="Z34">
        <v>6.3023530000000001</v>
      </c>
      <c r="AA34">
        <v>0</v>
      </c>
      <c r="AB34">
        <v>11.5951</v>
      </c>
      <c r="AC34">
        <v>0</v>
      </c>
      <c r="AD34">
        <v>8.8095510000000008</v>
      </c>
      <c r="AE34">
        <v>15.92681</v>
      </c>
      <c r="AF34">
        <v>8.5767209999999992</v>
      </c>
      <c r="AG34">
        <v>40.050213999999997</v>
      </c>
      <c r="AH34">
        <v>60.225127999999998</v>
      </c>
      <c r="AI34">
        <v>0</v>
      </c>
      <c r="AJ34">
        <v>0</v>
      </c>
      <c r="AK34">
        <v>25.388311999999999</v>
      </c>
      <c r="AL34">
        <v>12.91534</v>
      </c>
      <c r="AM34">
        <v>15.274611999999999</v>
      </c>
      <c r="AN34">
        <v>0.75805500000000003</v>
      </c>
      <c r="AO34">
        <v>7.1037749999999997</v>
      </c>
      <c r="AP34">
        <v>6.8094760000000001</v>
      </c>
      <c r="AQ34">
        <v>16.318386</v>
      </c>
      <c r="AR34">
        <v>17.072255999999999</v>
      </c>
      <c r="AS34">
        <v>14.301494</v>
      </c>
      <c r="AT34">
        <v>19.330005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9.66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1993.311907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330.11783700000001</v>
      </c>
      <c r="L35">
        <v>446.52300000000002</v>
      </c>
      <c r="M35">
        <v>88.918000000000006</v>
      </c>
      <c r="N35">
        <v>56.627234999999999</v>
      </c>
      <c r="O35">
        <v>119.52282700000001</v>
      </c>
      <c r="P35">
        <v>100.03274999999999</v>
      </c>
      <c r="Q35">
        <v>19.315501999999999</v>
      </c>
      <c r="R35">
        <v>23.635563999999999</v>
      </c>
      <c r="S35">
        <v>25.506032000000001</v>
      </c>
      <c r="T35">
        <v>0</v>
      </c>
      <c r="U35">
        <v>335.97956199999999</v>
      </c>
      <c r="V35">
        <v>13.43435</v>
      </c>
      <c r="W35">
        <v>42.236049999999999</v>
      </c>
      <c r="X35">
        <v>95.045609999999996</v>
      </c>
      <c r="Y35">
        <v>0</v>
      </c>
      <c r="Z35">
        <v>6.3023530000000001</v>
      </c>
      <c r="AA35">
        <v>0</v>
      </c>
      <c r="AB35">
        <v>11.5951</v>
      </c>
      <c r="AC35">
        <v>0</v>
      </c>
      <c r="AD35">
        <v>8.8095510000000008</v>
      </c>
      <c r="AE35">
        <v>15.92681</v>
      </c>
      <c r="AF35">
        <v>8.5767209999999992</v>
      </c>
      <c r="AG35">
        <v>40.050213999999997</v>
      </c>
      <c r="AH35">
        <v>18.305510000000002</v>
      </c>
      <c r="AI35">
        <v>0</v>
      </c>
      <c r="AJ35">
        <v>0</v>
      </c>
      <c r="AK35">
        <v>25.388311999999999</v>
      </c>
      <c r="AL35">
        <v>12.91534</v>
      </c>
      <c r="AM35">
        <v>15.274611999999999</v>
      </c>
      <c r="AN35">
        <v>0.75805500000000003</v>
      </c>
      <c r="AO35">
        <v>7.1037749999999997</v>
      </c>
      <c r="AP35">
        <v>6.8094760000000001</v>
      </c>
      <c r="AQ35">
        <v>0</v>
      </c>
      <c r="AR35">
        <v>17.072255999999999</v>
      </c>
      <c r="AS35">
        <v>30.82882</v>
      </c>
      <c r="AT35">
        <v>19.330005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14.5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1956.4412289999998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330.11783700000001</v>
      </c>
      <c r="L36">
        <v>446.52300000000002</v>
      </c>
      <c r="M36">
        <v>88.918000000000006</v>
      </c>
      <c r="N36">
        <v>56.627234999999999</v>
      </c>
      <c r="O36">
        <v>119.52282700000001</v>
      </c>
      <c r="P36">
        <v>100.03274999999999</v>
      </c>
      <c r="Q36">
        <v>19.315501999999999</v>
      </c>
      <c r="R36">
        <v>23.635563999999999</v>
      </c>
      <c r="S36">
        <v>25.506032000000001</v>
      </c>
      <c r="T36">
        <v>0</v>
      </c>
      <c r="U36">
        <v>335.97956199999999</v>
      </c>
      <c r="V36">
        <v>13.43435</v>
      </c>
      <c r="W36">
        <v>42.236049999999999</v>
      </c>
      <c r="X36">
        <v>95.045609999999996</v>
      </c>
      <c r="Y36">
        <v>0</v>
      </c>
      <c r="Z36">
        <v>6.3023530000000001</v>
      </c>
      <c r="AA36">
        <v>0</v>
      </c>
      <c r="AB36">
        <v>11.5951</v>
      </c>
      <c r="AC36">
        <v>0</v>
      </c>
      <c r="AD36">
        <v>8.8095510000000008</v>
      </c>
      <c r="AE36">
        <v>15.92681</v>
      </c>
      <c r="AF36">
        <v>8.5767209999999992</v>
      </c>
      <c r="AG36">
        <v>40.050213999999997</v>
      </c>
      <c r="AH36">
        <v>18.305510000000002</v>
      </c>
      <c r="AI36">
        <v>0</v>
      </c>
      <c r="AJ36">
        <v>0</v>
      </c>
      <c r="AK36">
        <v>25.388311999999999</v>
      </c>
      <c r="AL36">
        <v>12.91534</v>
      </c>
      <c r="AM36">
        <v>15.274611999999999</v>
      </c>
      <c r="AN36">
        <v>0.75805500000000003</v>
      </c>
      <c r="AO36">
        <v>7.1037749999999997</v>
      </c>
      <c r="AP36">
        <v>6.8094760000000001</v>
      </c>
      <c r="AQ36">
        <v>0</v>
      </c>
      <c r="AR36">
        <v>17.072255999999999</v>
      </c>
      <c r="AS36">
        <v>30.82882</v>
      </c>
      <c r="AT36">
        <v>19.330005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19.329999999999998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1961.2712289999997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330.11783700000001</v>
      </c>
      <c r="L37">
        <v>446.52300000000002</v>
      </c>
      <c r="M37">
        <v>88.918000000000006</v>
      </c>
      <c r="N37">
        <v>56.627234999999999</v>
      </c>
      <c r="O37">
        <v>119.52282700000001</v>
      </c>
      <c r="P37">
        <v>100.03274999999999</v>
      </c>
      <c r="Q37">
        <v>19.158446000000001</v>
      </c>
      <c r="R37">
        <v>23.635563999999999</v>
      </c>
      <c r="S37">
        <v>25.290406000000001</v>
      </c>
      <c r="T37">
        <v>0</v>
      </c>
      <c r="U37">
        <v>335.97956199999999</v>
      </c>
      <c r="V37">
        <v>13.43435</v>
      </c>
      <c r="W37">
        <v>42.236049999999999</v>
      </c>
      <c r="X37">
        <v>95.045609999999996</v>
      </c>
      <c r="Y37">
        <v>0</v>
      </c>
      <c r="Z37">
        <v>6.3023530000000001</v>
      </c>
      <c r="AA37">
        <v>0</v>
      </c>
      <c r="AB37">
        <v>11.5951</v>
      </c>
      <c r="AC37">
        <v>0</v>
      </c>
      <c r="AD37">
        <v>8.8095510000000008</v>
      </c>
      <c r="AE37">
        <v>15.92681</v>
      </c>
      <c r="AF37">
        <v>8.5767209999999992</v>
      </c>
      <c r="AG37">
        <v>40.050213999999997</v>
      </c>
      <c r="AH37">
        <v>18.305510000000002</v>
      </c>
      <c r="AI37">
        <v>0</v>
      </c>
      <c r="AJ37">
        <v>0</v>
      </c>
      <c r="AK37">
        <v>25.388311999999999</v>
      </c>
      <c r="AL37">
        <v>12.91534</v>
      </c>
      <c r="AM37">
        <v>15.274611999999999</v>
      </c>
      <c r="AN37">
        <v>0.75805500000000003</v>
      </c>
      <c r="AO37">
        <v>7.1037749999999997</v>
      </c>
      <c r="AP37">
        <v>6.8094760000000001</v>
      </c>
      <c r="AQ37">
        <v>0</v>
      </c>
      <c r="AR37">
        <v>17.072255999999999</v>
      </c>
      <c r="AS37">
        <v>30.82882</v>
      </c>
      <c r="AT37">
        <v>19.330005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29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1970.5685469999999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330.11783700000001</v>
      </c>
      <c r="L38">
        <v>369.98257899999999</v>
      </c>
      <c r="M38">
        <v>88.918000000000006</v>
      </c>
      <c r="N38">
        <v>56.627234999999999</v>
      </c>
      <c r="O38">
        <v>119.52282700000001</v>
      </c>
      <c r="P38">
        <v>100.03274999999999</v>
      </c>
      <c r="Q38">
        <v>16.292387000000002</v>
      </c>
      <c r="R38">
        <v>23.635563999999999</v>
      </c>
      <c r="S38">
        <v>21.546764</v>
      </c>
      <c r="T38">
        <v>0</v>
      </c>
      <c r="U38">
        <v>335.97956199999999</v>
      </c>
      <c r="V38">
        <v>13.43435</v>
      </c>
      <c r="W38">
        <v>42.236049999999999</v>
      </c>
      <c r="X38">
        <v>95.045609999999996</v>
      </c>
      <c r="Y38">
        <v>0</v>
      </c>
      <c r="Z38">
        <v>6.3023530000000001</v>
      </c>
      <c r="AA38">
        <v>0</v>
      </c>
      <c r="AB38">
        <v>11.5951</v>
      </c>
      <c r="AC38">
        <v>0</v>
      </c>
      <c r="AD38">
        <v>0</v>
      </c>
      <c r="AE38">
        <v>15.92681</v>
      </c>
      <c r="AF38">
        <v>8.5767209999999992</v>
      </c>
      <c r="AG38">
        <v>40.050213999999997</v>
      </c>
      <c r="AH38">
        <v>18.305510000000002</v>
      </c>
      <c r="AI38">
        <v>0</v>
      </c>
      <c r="AJ38">
        <v>0</v>
      </c>
      <c r="AK38">
        <v>25.388311999999999</v>
      </c>
      <c r="AL38">
        <v>12.91534</v>
      </c>
      <c r="AM38">
        <v>15.274611999999999</v>
      </c>
      <c r="AN38">
        <v>0.75805500000000003</v>
      </c>
      <c r="AO38">
        <v>7.1037749999999997</v>
      </c>
      <c r="AP38">
        <v>6.8094760000000001</v>
      </c>
      <c r="AQ38">
        <v>0</v>
      </c>
      <c r="AR38">
        <v>36.278543999999997</v>
      </c>
      <c r="AS38">
        <v>30.82882</v>
      </c>
      <c r="AT38">
        <v>19.330005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39.630000000000003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1908.4451619999998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330.11783700000001</v>
      </c>
      <c r="L39">
        <v>358.38457899999997</v>
      </c>
      <c r="M39">
        <v>88.918000000000006</v>
      </c>
      <c r="N39">
        <v>56.627234999999999</v>
      </c>
      <c r="O39">
        <v>119.52282700000001</v>
      </c>
      <c r="P39">
        <v>100.03274999999999</v>
      </c>
      <c r="Q39">
        <v>16.292387000000002</v>
      </c>
      <c r="R39">
        <v>23.635563999999999</v>
      </c>
      <c r="S39">
        <v>21.546764</v>
      </c>
      <c r="T39">
        <v>0</v>
      </c>
      <c r="U39">
        <v>335.97956199999999</v>
      </c>
      <c r="V39">
        <v>13.43435</v>
      </c>
      <c r="W39">
        <v>42.236049999999999</v>
      </c>
      <c r="X39">
        <v>95.045609999999996</v>
      </c>
      <c r="Y39">
        <v>0</v>
      </c>
      <c r="Z39">
        <v>6.3023530000000001</v>
      </c>
      <c r="AA39">
        <v>0</v>
      </c>
      <c r="AB39">
        <v>11.5951</v>
      </c>
      <c r="AC39">
        <v>0</v>
      </c>
      <c r="AD39">
        <v>0</v>
      </c>
      <c r="AE39">
        <v>15.92681</v>
      </c>
      <c r="AF39">
        <v>8.5767209999999992</v>
      </c>
      <c r="AG39">
        <v>40.050213999999997</v>
      </c>
      <c r="AH39">
        <v>18.305510000000002</v>
      </c>
      <c r="AI39">
        <v>0</v>
      </c>
      <c r="AJ39">
        <v>0</v>
      </c>
      <c r="AK39">
        <v>25.388311999999999</v>
      </c>
      <c r="AL39">
        <v>12.91534</v>
      </c>
      <c r="AM39">
        <v>15.274611999999999</v>
      </c>
      <c r="AN39">
        <v>0.75805500000000003</v>
      </c>
      <c r="AO39">
        <v>7.1037749999999997</v>
      </c>
      <c r="AP39">
        <v>6.8094760000000001</v>
      </c>
      <c r="AQ39">
        <v>0</v>
      </c>
      <c r="AR39">
        <v>36.278543999999997</v>
      </c>
      <c r="AS39">
        <v>30.82882</v>
      </c>
      <c r="AT39">
        <v>19.330005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25.93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1883.1471619999998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330.11783700000001</v>
      </c>
      <c r="L40">
        <v>358.38457899999997</v>
      </c>
      <c r="M40">
        <v>88.918000000000006</v>
      </c>
      <c r="N40">
        <v>56.627234999999999</v>
      </c>
      <c r="O40">
        <v>119.52282700000001</v>
      </c>
      <c r="P40">
        <v>100.03274999999999</v>
      </c>
      <c r="Q40">
        <v>16.292387000000002</v>
      </c>
      <c r="R40">
        <v>23.635563999999999</v>
      </c>
      <c r="S40">
        <v>21.546764</v>
      </c>
      <c r="T40">
        <v>0</v>
      </c>
      <c r="U40">
        <v>335.97956199999999</v>
      </c>
      <c r="V40">
        <v>13.43435</v>
      </c>
      <c r="W40">
        <v>42.236049999999999</v>
      </c>
      <c r="X40">
        <v>95.045609999999996</v>
      </c>
      <c r="Y40">
        <v>0</v>
      </c>
      <c r="Z40">
        <v>6.3023530000000001</v>
      </c>
      <c r="AA40">
        <v>0</v>
      </c>
      <c r="AB40">
        <v>11.5951</v>
      </c>
      <c r="AC40">
        <v>0</v>
      </c>
      <c r="AD40">
        <v>0</v>
      </c>
      <c r="AE40">
        <v>15.92681</v>
      </c>
      <c r="AF40">
        <v>8.5767209999999992</v>
      </c>
      <c r="AG40">
        <v>40.050213999999997</v>
      </c>
      <c r="AH40">
        <v>18.305510000000002</v>
      </c>
      <c r="AI40">
        <v>0</v>
      </c>
      <c r="AJ40">
        <v>0</v>
      </c>
      <c r="AK40">
        <v>25.388311999999999</v>
      </c>
      <c r="AL40">
        <v>12.91534</v>
      </c>
      <c r="AM40">
        <v>10.203688</v>
      </c>
      <c r="AN40">
        <v>0.75805500000000003</v>
      </c>
      <c r="AO40">
        <v>7.1037749999999997</v>
      </c>
      <c r="AP40">
        <v>6.8094760000000001</v>
      </c>
      <c r="AQ40">
        <v>0</v>
      </c>
      <c r="AR40">
        <v>17.072255999999999</v>
      </c>
      <c r="AS40">
        <v>30.82882</v>
      </c>
      <c r="AT40">
        <v>19.330005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29.96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1862.8999499999998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330.11783700000001</v>
      </c>
      <c r="L41">
        <v>358.38457899999997</v>
      </c>
      <c r="M41">
        <v>88.918000000000006</v>
      </c>
      <c r="N41">
        <v>56.627234999999999</v>
      </c>
      <c r="O41">
        <v>119.52282700000001</v>
      </c>
      <c r="P41">
        <v>100.03274999999999</v>
      </c>
      <c r="Q41">
        <v>16.292387000000002</v>
      </c>
      <c r="R41">
        <v>23.635563999999999</v>
      </c>
      <c r="S41">
        <v>21.546764</v>
      </c>
      <c r="T41">
        <v>0</v>
      </c>
      <c r="U41">
        <v>335.97956199999999</v>
      </c>
      <c r="V41">
        <v>13.43435</v>
      </c>
      <c r="W41">
        <v>42.236049999999999</v>
      </c>
      <c r="X41">
        <v>95.045609999999996</v>
      </c>
      <c r="Y41">
        <v>0</v>
      </c>
      <c r="Z41">
        <v>6.3023530000000001</v>
      </c>
      <c r="AA41">
        <v>0</v>
      </c>
      <c r="AB41">
        <v>11.5951</v>
      </c>
      <c r="AC41">
        <v>0</v>
      </c>
      <c r="AD41">
        <v>0</v>
      </c>
      <c r="AE41">
        <v>15.92681</v>
      </c>
      <c r="AF41">
        <v>8.5767209999999992</v>
      </c>
      <c r="AG41">
        <v>40.050213999999997</v>
      </c>
      <c r="AH41">
        <v>18.305510000000002</v>
      </c>
      <c r="AI41">
        <v>0</v>
      </c>
      <c r="AJ41">
        <v>0</v>
      </c>
      <c r="AK41">
        <v>25.388311999999999</v>
      </c>
      <c r="AL41">
        <v>12.91534</v>
      </c>
      <c r="AM41">
        <v>5.1018439999999998</v>
      </c>
      <c r="AN41">
        <v>0.75805500000000003</v>
      </c>
      <c r="AO41">
        <v>7.1037749999999997</v>
      </c>
      <c r="AP41">
        <v>6.8094760000000001</v>
      </c>
      <c r="AQ41">
        <v>0</v>
      </c>
      <c r="AR41">
        <v>17.072255999999999</v>
      </c>
      <c r="AS41">
        <v>11.701222</v>
      </c>
      <c r="AT41">
        <v>19.330005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36.729999999999997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1845.4405079999997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330.11783700000001</v>
      </c>
      <c r="L42">
        <v>369.98257899999999</v>
      </c>
      <c r="M42">
        <v>88.918000000000006</v>
      </c>
      <c r="N42">
        <v>56.627234999999999</v>
      </c>
      <c r="O42">
        <v>119.52282700000001</v>
      </c>
      <c r="P42">
        <v>100.03274999999999</v>
      </c>
      <c r="Q42">
        <v>16.292387000000002</v>
      </c>
      <c r="R42">
        <v>23.635563999999999</v>
      </c>
      <c r="S42">
        <v>21.546764</v>
      </c>
      <c r="T42">
        <v>0</v>
      </c>
      <c r="U42">
        <v>335.97956199999999</v>
      </c>
      <c r="V42">
        <v>13.43435</v>
      </c>
      <c r="W42">
        <v>42.236049999999999</v>
      </c>
      <c r="X42">
        <v>95.045609999999996</v>
      </c>
      <c r="Y42">
        <v>0</v>
      </c>
      <c r="Z42">
        <v>6.3023530000000001</v>
      </c>
      <c r="AA42">
        <v>0</v>
      </c>
      <c r="AB42">
        <v>11.5951</v>
      </c>
      <c r="AC42">
        <v>0</v>
      </c>
      <c r="AD42">
        <v>0</v>
      </c>
      <c r="AE42">
        <v>15.92681</v>
      </c>
      <c r="AF42">
        <v>8.5767209999999992</v>
      </c>
      <c r="AG42">
        <v>40.050213999999997</v>
      </c>
      <c r="AH42">
        <v>18.305510000000002</v>
      </c>
      <c r="AI42">
        <v>0</v>
      </c>
      <c r="AJ42">
        <v>0</v>
      </c>
      <c r="AK42">
        <v>25.388311999999999</v>
      </c>
      <c r="AL42">
        <v>12.91534</v>
      </c>
      <c r="AM42">
        <v>5.1018439999999998</v>
      </c>
      <c r="AN42">
        <v>0.75805500000000003</v>
      </c>
      <c r="AO42">
        <v>7.1037749999999997</v>
      </c>
      <c r="AP42">
        <v>6.8094760000000001</v>
      </c>
      <c r="AQ42">
        <v>0</v>
      </c>
      <c r="AR42">
        <v>17.072255999999999</v>
      </c>
      <c r="AS42">
        <v>11.701222</v>
      </c>
      <c r="AT42">
        <v>19.330005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43.49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1863.7985079999996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330.11783700000001</v>
      </c>
      <c r="L43">
        <v>387.81460099999998</v>
      </c>
      <c r="M43">
        <v>88.918000000000006</v>
      </c>
      <c r="N43">
        <v>56.627234999999999</v>
      </c>
      <c r="O43">
        <v>119.52282700000001</v>
      </c>
      <c r="P43">
        <v>100.03274999999999</v>
      </c>
      <c r="Q43">
        <v>16.292387000000002</v>
      </c>
      <c r="R43">
        <v>23.635563999999999</v>
      </c>
      <c r="S43">
        <v>21.546764</v>
      </c>
      <c r="T43">
        <v>0</v>
      </c>
      <c r="U43">
        <v>335.97956199999999</v>
      </c>
      <c r="V43">
        <v>13.43435</v>
      </c>
      <c r="W43">
        <v>42.236049999999999</v>
      </c>
      <c r="X43">
        <v>95.045609999999996</v>
      </c>
      <c r="Y43">
        <v>0</v>
      </c>
      <c r="Z43">
        <v>0</v>
      </c>
      <c r="AA43">
        <v>0</v>
      </c>
      <c r="AB43">
        <v>11.5951</v>
      </c>
      <c r="AC43">
        <v>0</v>
      </c>
      <c r="AD43">
        <v>0</v>
      </c>
      <c r="AE43">
        <v>15.92681</v>
      </c>
      <c r="AF43">
        <v>8.5767209999999992</v>
      </c>
      <c r="AG43">
        <v>40.050213999999997</v>
      </c>
      <c r="AH43">
        <v>18.305510000000002</v>
      </c>
      <c r="AI43">
        <v>0</v>
      </c>
      <c r="AJ43">
        <v>0</v>
      </c>
      <c r="AK43">
        <v>25.388311999999999</v>
      </c>
      <c r="AL43">
        <v>38.746017999999999</v>
      </c>
      <c r="AM43">
        <v>0</v>
      </c>
      <c r="AN43">
        <v>0.75805500000000003</v>
      </c>
      <c r="AO43">
        <v>7.1037749999999997</v>
      </c>
      <c r="AP43">
        <v>6.8094760000000001</v>
      </c>
      <c r="AQ43">
        <v>0</v>
      </c>
      <c r="AR43">
        <v>17.072255999999999</v>
      </c>
      <c r="AS43">
        <v>11.701222</v>
      </c>
      <c r="AT43">
        <v>19.330005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42.53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1895.0970109999996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330.11783700000001</v>
      </c>
      <c r="L44">
        <v>389.31257900000003</v>
      </c>
      <c r="M44">
        <v>88.918000000000006</v>
      </c>
      <c r="N44">
        <v>56.627234999999999</v>
      </c>
      <c r="O44">
        <v>119.52282700000001</v>
      </c>
      <c r="P44">
        <v>100.03274999999999</v>
      </c>
      <c r="Q44">
        <v>16.292387000000002</v>
      </c>
      <c r="R44">
        <v>23.635563999999999</v>
      </c>
      <c r="S44">
        <v>21.546764</v>
      </c>
      <c r="T44">
        <v>0</v>
      </c>
      <c r="U44">
        <v>335.97956199999999</v>
      </c>
      <c r="V44">
        <v>13.43435</v>
      </c>
      <c r="W44">
        <v>42.236049999999999</v>
      </c>
      <c r="X44">
        <v>95.045609999999996</v>
      </c>
      <c r="Y44">
        <v>0</v>
      </c>
      <c r="Z44">
        <v>0</v>
      </c>
      <c r="AA44">
        <v>0</v>
      </c>
      <c r="AB44">
        <v>11.5951</v>
      </c>
      <c r="AC44">
        <v>0</v>
      </c>
      <c r="AD44">
        <v>0</v>
      </c>
      <c r="AE44">
        <v>15.92681</v>
      </c>
      <c r="AF44">
        <v>8.5767209999999992</v>
      </c>
      <c r="AG44">
        <v>40.050213999999997</v>
      </c>
      <c r="AH44">
        <v>18.305510000000002</v>
      </c>
      <c r="AI44">
        <v>0</v>
      </c>
      <c r="AJ44">
        <v>0</v>
      </c>
      <c r="AK44">
        <v>25.388311999999999</v>
      </c>
      <c r="AL44">
        <v>38.746017999999999</v>
      </c>
      <c r="AM44">
        <v>0</v>
      </c>
      <c r="AN44">
        <v>0.75805500000000003</v>
      </c>
      <c r="AO44">
        <v>7.1037749999999997</v>
      </c>
      <c r="AP44">
        <v>6.8094760000000001</v>
      </c>
      <c r="AQ44">
        <v>0</v>
      </c>
      <c r="AR44">
        <v>17.072255999999999</v>
      </c>
      <c r="AS44">
        <v>11.701222</v>
      </c>
      <c r="AT44">
        <v>19.330005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45.43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1899.4949889999996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330.11783700000001</v>
      </c>
      <c r="L45">
        <v>389.31257900000003</v>
      </c>
      <c r="M45">
        <v>88.918000000000006</v>
      </c>
      <c r="N45">
        <v>56.627234999999999</v>
      </c>
      <c r="O45">
        <v>119.52282700000001</v>
      </c>
      <c r="P45">
        <v>100.03274999999999</v>
      </c>
      <c r="Q45">
        <v>16.292387000000002</v>
      </c>
      <c r="R45">
        <v>23.635563999999999</v>
      </c>
      <c r="S45">
        <v>21.546764</v>
      </c>
      <c r="T45">
        <v>0</v>
      </c>
      <c r="U45">
        <v>335.97956199999999</v>
      </c>
      <c r="V45">
        <v>13.43435</v>
      </c>
      <c r="W45">
        <v>42.236049999999999</v>
      </c>
      <c r="X45">
        <v>95.045609999999996</v>
      </c>
      <c r="Y45">
        <v>0</v>
      </c>
      <c r="Z45">
        <v>0</v>
      </c>
      <c r="AA45">
        <v>0</v>
      </c>
      <c r="AB45">
        <v>11.5951</v>
      </c>
      <c r="AC45">
        <v>0</v>
      </c>
      <c r="AD45">
        <v>0</v>
      </c>
      <c r="AE45">
        <v>15.92681</v>
      </c>
      <c r="AF45">
        <v>8.5767209999999992</v>
      </c>
      <c r="AG45">
        <v>40.050213999999997</v>
      </c>
      <c r="AH45">
        <v>18.305510000000002</v>
      </c>
      <c r="AI45">
        <v>0</v>
      </c>
      <c r="AJ45">
        <v>0</v>
      </c>
      <c r="AK45">
        <v>25.388311999999999</v>
      </c>
      <c r="AL45">
        <v>38.746017999999999</v>
      </c>
      <c r="AM45">
        <v>0</v>
      </c>
      <c r="AN45">
        <v>0.75805500000000003</v>
      </c>
      <c r="AO45">
        <v>7.1037749999999997</v>
      </c>
      <c r="AP45">
        <v>6.8094760000000001</v>
      </c>
      <c r="AQ45">
        <v>0</v>
      </c>
      <c r="AR45">
        <v>17.072255999999999</v>
      </c>
      <c r="AS45">
        <v>11.701222</v>
      </c>
      <c r="AT45">
        <v>19.330005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47.36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1901.4249889999994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330.11783700000001</v>
      </c>
      <c r="L46">
        <v>389.31257900000003</v>
      </c>
      <c r="M46">
        <v>88.918000000000006</v>
      </c>
      <c r="N46">
        <v>56.627234999999999</v>
      </c>
      <c r="O46">
        <v>119.52282700000001</v>
      </c>
      <c r="P46">
        <v>100.03274999999999</v>
      </c>
      <c r="Q46">
        <v>16.292387000000002</v>
      </c>
      <c r="R46">
        <v>23.635563999999999</v>
      </c>
      <c r="S46">
        <v>21.546764</v>
      </c>
      <c r="T46">
        <v>0</v>
      </c>
      <c r="U46">
        <v>335.97956199999999</v>
      </c>
      <c r="V46">
        <v>13.43435</v>
      </c>
      <c r="W46">
        <v>42.236049999999999</v>
      </c>
      <c r="X46">
        <v>95.045609999999996</v>
      </c>
      <c r="Y46">
        <v>0</v>
      </c>
      <c r="Z46">
        <v>0</v>
      </c>
      <c r="AA46">
        <v>0</v>
      </c>
      <c r="AB46">
        <v>11.5951</v>
      </c>
      <c r="AC46">
        <v>0</v>
      </c>
      <c r="AD46">
        <v>0</v>
      </c>
      <c r="AE46">
        <v>15.92681</v>
      </c>
      <c r="AF46">
        <v>8.5767209999999992</v>
      </c>
      <c r="AG46">
        <v>40.050213999999997</v>
      </c>
      <c r="AH46">
        <v>18.305510000000002</v>
      </c>
      <c r="AI46">
        <v>0</v>
      </c>
      <c r="AJ46">
        <v>0</v>
      </c>
      <c r="AK46">
        <v>25.388311999999999</v>
      </c>
      <c r="AL46">
        <v>24.707605999999998</v>
      </c>
      <c r="AM46">
        <v>0</v>
      </c>
      <c r="AN46">
        <v>0.75805500000000003</v>
      </c>
      <c r="AO46">
        <v>7.1037749999999997</v>
      </c>
      <c r="AP46">
        <v>6.8094760000000001</v>
      </c>
      <c r="AQ46">
        <v>0</v>
      </c>
      <c r="AR46">
        <v>17.072255999999999</v>
      </c>
      <c r="AS46">
        <v>11.701222</v>
      </c>
      <c r="AT46">
        <v>19.330005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48.32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1888.3465769999993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330.11783700000001</v>
      </c>
      <c r="L47">
        <v>389.31257900000003</v>
      </c>
      <c r="M47">
        <v>88.918000000000006</v>
      </c>
      <c r="N47">
        <v>56.627234999999999</v>
      </c>
      <c r="O47">
        <v>119.52282700000001</v>
      </c>
      <c r="P47">
        <v>100.03274999999999</v>
      </c>
      <c r="Q47">
        <v>16.292387000000002</v>
      </c>
      <c r="R47">
        <v>23.635563999999999</v>
      </c>
      <c r="S47">
        <v>21.546764</v>
      </c>
      <c r="T47">
        <v>0</v>
      </c>
      <c r="U47">
        <v>335.97956199999999</v>
      </c>
      <c r="V47">
        <v>13.43435</v>
      </c>
      <c r="W47">
        <v>42.236049999999999</v>
      </c>
      <c r="X47">
        <v>95.045609999999996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15.92681</v>
      </c>
      <c r="AF47">
        <v>8.5767209999999992</v>
      </c>
      <c r="AG47">
        <v>40.050213999999997</v>
      </c>
      <c r="AH47">
        <v>18.305510000000002</v>
      </c>
      <c r="AI47">
        <v>0</v>
      </c>
      <c r="AJ47">
        <v>0</v>
      </c>
      <c r="AK47">
        <v>25.388311999999999</v>
      </c>
      <c r="AL47">
        <v>24.707605999999998</v>
      </c>
      <c r="AM47">
        <v>0</v>
      </c>
      <c r="AN47">
        <v>0.75805500000000003</v>
      </c>
      <c r="AO47">
        <v>7.1037749999999997</v>
      </c>
      <c r="AP47">
        <v>8.4189880000000006</v>
      </c>
      <c r="AQ47">
        <v>0</v>
      </c>
      <c r="AR47">
        <v>36.278543999999997</v>
      </c>
      <c r="AS47">
        <v>11.701222</v>
      </c>
      <c r="AT47">
        <v>19.330005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49.29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1898.5372769999994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330.11783700000001</v>
      </c>
      <c r="L48">
        <v>385.76871299999999</v>
      </c>
      <c r="M48">
        <v>88.918000000000006</v>
      </c>
      <c r="N48">
        <v>56.627234999999999</v>
      </c>
      <c r="O48">
        <v>119.52282700000001</v>
      </c>
      <c r="P48">
        <v>100.03274999999999</v>
      </c>
      <c r="Q48">
        <v>10.706403999999999</v>
      </c>
      <c r="R48">
        <v>15.846444</v>
      </c>
      <c r="S48">
        <v>13.244046000000001</v>
      </c>
      <c r="T48">
        <v>0</v>
      </c>
      <c r="U48">
        <v>335.97956199999999</v>
      </c>
      <c r="V48">
        <v>13.43435</v>
      </c>
      <c r="W48">
        <v>42.236049999999999</v>
      </c>
      <c r="X48">
        <v>95.045609999999996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15.92681</v>
      </c>
      <c r="AF48">
        <v>8.5767209999999992</v>
      </c>
      <c r="AG48">
        <v>40.050213999999997</v>
      </c>
      <c r="AH48">
        <v>18.305510000000002</v>
      </c>
      <c r="AI48">
        <v>0</v>
      </c>
      <c r="AJ48">
        <v>0</v>
      </c>
      <c r="AK48">
        <v>25.388311999999999</v>
      </c>
      <c r="AL48">
        <v>24.707605999999998</v>
      </c>
      <c r="AM48">
        <v>0</v>
      </c>
      <c r="AN48">
        <v>0.75805500000000003</v>
      </c>
      <c r="AO48">
        <v>7.1037749999999997</v>
      </c>
      <c r="AP48">
        <v>8.4189880000000006</v>
      </c>
      <c r="AQ48">
        <v>0</v>
      </c>
      <c r="AR48">
        <v>36.278543999999997</v>
      </c>
      <c r="AS48">
        <v>11.701222</v>
      </c>
      <c r="AT48">
        <v>19.330005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49.29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1873.3155899999997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330.11783700000001</v>
      </c>
      <c r="L49">
        <v>434.09371299999998</v>
      </c>
      <c r="M49">
        <v>88.918000000000006</v>
      </c>
      <c r="N49">
        <v>56.627234999999999</v>
      </c>
      <c r="O49">
        <v>119.52282700000001</v>
      </c>
      <c r="P49">
        <v>100.03274999999999</v>
      </c>
      <c r="Q49">
        <v>10.706403999999999</v>
      </c>
      <c r="R49">
        <v>15.846444</v>
      </c>
      <c r="S49">
        <v>13.244046000000001</v>
      </c>
      <c r="T49">
        <v>0</v>
      </c>
      <c r="U49">
        <v>335.97956199999999</v>
      </c>
      <c r="V49">
        <v>13.43435</v>
      </c>
      <c r="W49">
        <v>42.236049999999999</v>
      </c>
      <c r="X49">
        <v>95.045609999999996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15.92681</v>
      </c>
      <c r="AF49">
        <v>8.5767209999999992</v>
      </c>
      <c r="AG49">
        <v>40.050213999999997</v>
      </c>
      <c r="AH49">
        <v>18.305510000000002</v>
      </c>
      <c r="AI49">
        <v>0</v>
      </c>
      <c r="AJ49">
        <v>0</v>
      </c>
      <c r="AK49">
        <v>25.388311999999999</v>
      </c>
      <c r="AL49">
        <v>24.707605999999998</v>
      </c>
      <c r="AM49">
        <v>0</v>
      </c>
      <c r="AN49">
        <v>0.75805500000000003</v>
      </c>
      <c r="AO49">
        <v>7.1037749999999997</v>
      </c>
      <c r="AP49">
        <v>8.4189880000000006</v>
      </c>
      <c r="AQ49">
        <v>0</v>
      </c>
      <c r="AR49">
        <v>12.804192</v>
      </c>
      <c r="AS49">
        <v>11.701222</v>
      </c>
      <c r="AT49">
        <v>19.330005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49.29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1898.1662379999998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330.11783700000001</v>
      </c>
      <c r="L50">
        <v>434.09371299999998</v>
      </c>
      <c r="M50">
        <v>88.918000000000006</v>
      </c>
      <c r="N50">
        <v>56.627234999999999</v>
      </c>
      <c r="O50">
        <v>119.52282700000001</v>
      </c>
      <c r="P50">
        <v>100.03274999999999</v>
      </c>
      <c r="Q50">
        <v>10.706403999999999</v>
      </c>
      <c r="R50">
        <v>15.846444</v>
      </c>
      <c r="S50">
        <v>13.244046000000001</v>
      </c>
      <c r="T50">
        <v>0</v>
      </c>
      <c r="U50">
        <v>335.97956199999999</v>
      </c>
      <c r="V50">
        <v>13.43435</v>
      </c>
      <c r="W50">
        <v>42.236049999999999</v>
      </c>
      <c r="X50">
        <v>95.045609999999996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15.92681</v>
      </c>
      <c r="AF50">
        <v>8.5767209999999992</v>
      </c>
      <c r="AG50">
        <v>40.050213999999997</v>
      </c>
      <c r="AH50">
        <v>18.305510000000002</v>
      </c>
      <c r="AI50">
        <v>0</v>
      </c>
      <c r="AJ50">
        <v>0</v>
      </c>
      <c r="AK50">
        <v>25.388311999999999</v>
      </c>
      <c r="AL50">
        <v>24.707605999999998</v>
      </c>
      <c r="AM50">
        <v>0</v>
      </c>
      <c r="AN50">
        <v>0.75805500000000003</v>
      </c>
      <c r="AO50">
        <v>7.1037749999999997</v>
      </c>
      <c r="AP50">
        <v>8.4189880000000006</v>
      </c>
      <c r="AQ50">
        <v>0</v>
      </c>
      <c r="AR50">
        <v>12.804192</v>
      </c>
      <c r="AS50">
        <v>11.701222</v>
      </c>
      <c r="AT50">
        <v>19.330005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52.19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1901.0662379999999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330.11783700000001</v>
      </c>
      <c r="L51">
        <v>437.63757900000002</v>
      </c>
      <c r="M51">
        <v>88.918000000000006</v>
      </c>
      <c r="N51">
        <v>56.627234999999999</v>
      </c>
      <c r="O51">
        <v>119.52282700000001</v>
      </c>
      <c r="P51">
        <v>100.03274999999999</v>
      </c>
      <c r="Q51">
        <v>16.292072999999998</v>
      </c>
      <c r="R51">
        <v>23.635562</v>
      </c>
      <c r="S51">
        <v>21.546458999999999</v>
      </c>
      <c r="T51">
        <v>0</v>
      </c>
      <c r="U51">
        <v>335.97956199999999</v>
      </c>
      <c r="V51">
        <v>13.43435</v>
      </c>
      <c r="W51">
        <v>42.236049999999999</v>
      </c>
      <c r="X51">
        <v>95.045609999999996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15.92681</v>
      </c>
      <c r="AF51">
        <v>8.5767209999999992</v>
      </c>
      <c r="AG51">
        <v>40.050213999999997</v>
      </c>
      <c r="AH51">
        <v>18.305510000000002</v>
      </c>
      <c r="AI51">
        <v>0</v>
      </c>
      <c r="AJ51">
        <v>0</v>
      </c>
      <c r="AK51">
        <v>25.388311999999999</v>
      </c>
      <c r="AL51">
        <v>24.707605999999998</v>
      </c>
      <c r="AM51">
        <v>0</v>
      </c>
      <c r="AN51">
        <v>0.75805500000000003</v>
      </c>
      <c r="AO51">
        <v>7.1037749999999997</v>
      </c>
      <c r="AP51">
        <v>11.761822</v>
      </c>
      <c r="AQ51">
        <v>0</v>
      </c>
      <c r="AR51">
        <v>12.804192</v>
      </c>
      <c r="AS51">
        <v>11.701222</v>
      </c>
      <c r="AT51">
        <v>19.330005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49.29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1926.7301379999997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330.11783700000001</v>
      </c>
      <c r="L52">
        <v>437.63757900000002</v>
      </c>
      <c r="M52">
        <v>88.918000000000006</v>
      </c>
      <c r="N52">
        <v>56.627234999999999</v>
      </c>
      <c r="O52">
        <v>119.52282700000001</v>
      </c>
      <c r="P52">
        <v>100.03274999999999</v>
      </c>
      <c r="Q52">
        <v>16.292387000000002</v>
      </c>
      <c r="R52">
        <v>23.635563999999999</v>
      </c>
      <c r="S52">
        <v>21.546764</v>
      </c>
      <c r="T52">
        <v>0</v>
      </c>
      <c r="U52">
        <v>335.97956199999999</v>
      </c>
      <c r="V52">
        <v>13.43435</v>
      </c>
      <c r="W52">
        <v>42.236049999999999</v>
      </c>
      <c r="X52">
        <v>95.045609999999996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15.92681</v>
      </c>
      <c r="AF52">
        <v>8.5767209999999992</v>
      </c>
      <c r="AG52">
        <v>40.050213999999997</v>
      </c>
      <c r="AH52">
        <v>18.305510000000002</v>
      </c>
      <c r="AI52">
        <v>0</v>
      </c>
      <c r="AJ52">
        <v>0</v>
      </c>
      <c r="AK52">
        <v>25.388311999999999</v>
      </c>
      <c r="AL52">
        <v>24.707605999999998</v>
      </c>
      <c r="AM52">
        <v>0</v>
      </c>
      <c r="AN52">
        <v>0.75805500000000003</v>
      </c>
      <c r="AO52">
        <v>7.1037749999999997</v>
      </c>
      <c r="AP52">
        <v>11.761822</v>
      </c>
      <c r="AQ52">
        <v>0</v>
      </c>
      <c r="AR52">
        <v>12.804192</v>
      </c>
      <c r="AS52">
        <v>11.701222</v>
      </c>
      <c r="AT52">
        <v>19.330005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50.26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1927.7007589999996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330.11783700000001</v>
      </c>
      <c r="L53">
        <v>408.64257900000001</v>
      </c>
      <c r="M53">
        <v>88.918000000000006</v>
      </c>
      <c r="N53">
        <v>56.627234999999999</v>
      </c>
      <c r="O53">
        <v>119.52282700000001</v>
      </c>
      <c r="P53">
        <v>100.03274999999999</v>
      </c>
      <c r="Q53">
        <v>16.292387000000002</v>
      </c>
      <c r="R53">
        <v>23.635563999999999</v>
      </c>
      <c r="S53">
        <v>21.546764</v>
      </c>
      <c r="T53">
        <v>0</v>
      </c>
      <c r="U53">
        <v>335.97956199999999</v>
      </c>
      <c r="V53">
        <v>13.43435</v>
      </c>
      <c r="W53">
        <v>42.236049999999999</v>
      </c>
      <c r="X53">
        <v>95.045609999999996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15.92681</v>
      </c>
      <c r="AF53">
        <v>8.5767209999999992</v>
      </c>
      <c r="AG53">
        <v>40.050213999999997</v>
      </c>
      <c r="AH53">
        <v>18.305510000000002</v>
      </c>
      <c r="AI53">
        <v>0</v>
      </c>
      <c r="AJ53">
        <v>0</v>
      </c>
      <c r="AK53">
        <v>25.388311999999999</v>
      </c>
      <c r="AL53">
        <v>24.707605999999998</v>
      </c>
      <c r="AM53">
        <v>0</v>
      </c>
      <c r="AN53">
        <v>0.75805500000000003</v>
      </c>
      <c r="AO53">
        <v>7.1037749999999997</v>
      </c>
      <c r="AP53">
        <v>5.5713889999999999</v>
      </c>
      <c r="AQ53">
        <v>0</v>
      </c>
      <c r="AR53">
        <v>36.278543999999997</v>
      </c>
      <c r="AS53">
        <v>11.701222</v>
      </c>
      <c r="AT53">
        <v>19.330005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48.32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1914.0496779999996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330.11783700000001</v>
      </c>
      <c r="L54">
        <v>379.64757900000001</v>
      </c>
      <c r="M54">
        <v>88.918000000000006</v>
      </c>
      <c r="N54">
        <v>56.627234999999999</v>
      </c>
      <c r="O54">
        <v>119.52282700000001</v>
      </c>
      <c r="P54">
        <v>100.03274999999999</v>
      </c>
      <c r="Q54">
        <v>16.292387000000002</v>
      </c>
      <c r="R54">
        <v>23.635563999999999</v>
      </c>
      <c r="S54">
        <v>21.546764</v>
      </c>
      <c r="T54">
        <v>0</v>
      </c>
      <c r="U54">
        <v>335.97956199999999</v>
      </c>
      <c r="V54">
        <v>13.43435</v>
      </c>
      <c r="W54">
        <v>42.236049999999999</v>
      </c>
      <c r="X54">
        <v>95.045609999999996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15.92681</v>
      </c>
      <c r="AF54">
        <v>8.5767209999999992</v>
      </c>
      <c r="AG54">
        <v>40.050213999999997</v>
      </c>
      <c r="AH54">
        <v>18.305510000000002</v>
      </c>
      <c r="AI54">
        <v>0</v>
      </c>
      <c r="AJ54">
        <v>0</v>
      </c>
      <c r="AK54">
        <v>25.388311999999999</v>
      </c>
      <c r="AL54">
        <v>24.707605999999998</v>
      </c>
      <c r="AM54">
        <v>0</v>
      </c>
      <c r="AN54">
        <v>0.75805500000000003</v>
      </c>
      <c r="AO54">
        <v>7.1037749999999997</v>
      </c>
      <c r="AP54">
        <v>5.5713889999999999</v>
      </c>
      <c r="AQ54">
        <v>0</v>
      </c>
      <c r="AR54">
        <v>36.278543999999997</v>
      </c>
      <c r="AS54">
        <v>11.701222</v>
      </c>
      <c r="AT54">
        <v>19.330005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49.29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1886.0246779999995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330.11783700000001</v>
      </c>
      <c r="L55">
        <v>358.38457899999997</v>
      </c>
      <c r="M55">
        <v>88.918000000000006</v>
      </c>
      <c r="N55">
        <v>56.627234999999999</v>
      </c>
      <c r="O55">
        <v>119.52282700000001</v>
      </c>
      <c r="P55">
        <v>100.03274999999999</v>
      </c>
      <c r="Q55">
        <v>16.292387000000002</v>
      </c>
      <c r="R55">
        <v>23.635563999999999</v>
      </c>
      <c r="S55">
        <v>21.546764</v>
      </c>
      <c r="T55">
        <v>0</v>
      </c>
      <c r="U55">
        <v>335.97956199999999</v>
      </c>
      <c r="V55">
        <v>13.43435</v>
      </c>
      <c r="W55">
        <v>42.236049999999999</v>
      </c>
      <c r="X55">
        <v>95.045609999999996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15.92681</v>
      </c>
      <c r="AF55">
        <v>8.5767209999999992</v>
      </c>
      <c r="AG55">
        <v>40.050213999999997</v>
      </c>
      <c r="AH55">
        <v>18.305510000000002</v>
      </c>
      <c r="AI55">
        <v>0</v>
      </c>
      <c r="AJ55">
        <v>0</v>
      </c>
      <c r="AK55">
        <v>25.388311999999999</v>
      </c>
      <c r="AL55">
        <v>24.707605999999998</v>
      </c>
      <c r="AM55">
        <v>0</v>
      </c>
      <c r="AN55">
        <v>0.75805500000000003</v>
      </c>
      <c r="AO55">
        <v>7.1037749999999997</v>
      </c>
      <c r="AP55">
        <v>5.5713889999999999</v>
      </c>
      <c r="AQ55">
        <v>0</v>
      </c>
      <c r="AR55">
        <v>17.072255999999999</v>
      </c>
      <c r="AS55">
        <v>14.301494</v>
      </c>
      <c r="AT55">
        <v>19.330005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48.32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1847.1856619999996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330.11783700000001</v>
      </c>
      <c r="L56">
        <v>358.38457899999997</v>
      </c>
      <c r="M56">
        <v>88.918000000000006</v>
      </c>
      <c r="N56">
        <v>56.627234999999999</v>
      </c>
      <c r="O56">
        <v>119.52282700000001</v>
      </c>
      <c r="P56">
        <v>100.03274999999999</v>
      </c>
      <c r="Q56">
        <v>16.292387000000002</v>
      </c>
      <c r="R56">
        <v>23.635563999999999</v>
      </c>
      <c r="S56">
        <v>21.546764</v>
      </c>
      <c r="T56">
        <v>0</v>
      </c>
      <c r="U56">
        <v>335.97956199999999</v>
      </c>
      <c r="V56">
        <v>13.43435</v>
      </c>
      <c r="W56">
        <v>42.236049999999999</v>
      </c>
      <c r="X56">
        <v>95.045609999999996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15.92681</v>
      </c>
      <c r="AF56">
        <v>8.5767209999999992</v>
      </c>
      <c r="AG56">
        <v>40.050213999999997</v>
      </c>
      <c r="AH56">
        <v>18.305510000000002</v>
      </c>
      <c r="AI56">
        <v>0</v>
      </c>
      <c r="AJ56">
        <v>0</v>
      </c>
      <c r="AK56">
        <v>25.388311999999999</v>
      </c>
      <c r="AL56">
        <v>24.707605999999998</v>
      </c>
      <c r="AM56">
        <v>0</v>
      </c>
      <c r="AN56">
        <v>0.75805500000000003</v>
      </c>
      <c r="AO56">
        <v>7.1037749999999997</v>
      </c>
      <c r="AP56">
        <v>5.5713889999999999</v>
      </c>
      <c r="AQ56">
        <v>0</v>
      </c>
      <c r="AR56">
        <v>17.072255999999999</v>
      </c>
      <c r="AS56">
        <v>14.301494</v>
      </c>
      <c r="AT56">
        <v>19.330005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47.36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1846.2256619999996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330.11783700000001</v>
      </c>
      <c r="L57">
        <v>358.38457899999997</v>
      </c>
      <c r="M57">
        <v>88.918000000000006</v>
      </c>
      <c r="N57">
        <v>56.627234999999999</v>
      </c>
      <c r="O57">
        <v>119.52282700000001</v>
      </c>
      <c r="P57">
        <v>100.03274999999999</v>
      </c>
      <c r="Q57">
        <v>16.292387000000002</v>
      </c>
      <c r="R57">
        <v>23.635563999999999</v>
      </c>
      <c r="S57">
        <v>21.546764</v>
      </c>
      <c r="T57">
        <v>0</v>
      </c>
      <c r="U57">
        <v>335.97956199999999</v>
      </c>
      <c r="V57">
        <v>13.43435</v>
      </c>
      <c r="W57">
        <v>42.236049999999999</v>
      </c>
      <c r="X57">
        <v>95.045609999999996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15.92681</v>
      </c>
      <c r="AF57">
        <v>8.5767209999999992</v>
      </c>
      <c r="AG57">
        <v>40.050213999999997</v>
      </c>
      <c r="AH57">
        <v>18.305510000000002</v>
      </c>
      <c r="AI57">
        <v>0</v>
      </c>
      <c r="AJ57">
        <v>0</v>
      </c>
      <c r="AK57">
        <v>25.388311999999999</v>
      </c>
      <c r="AL57">
        <v>12.91534</v>
      </c>
      <c r="AM57">
        <v>0</v>
      </c>
      <c r="AN57">
        <v>0.75805500000000003</v>
      </c>
      <c r="AO57">
        <v>7.1037749999999997</v>
      </c>
      <c r="AP57">
        <v>11.761822</v>
      </c>
      <c r="AQ57">
        <v>0</v>
      </c>
      <c r="AR57">
        <v>17.072255999999999</v>
      </c>
      <c r="AS57">
        <v>14.301494</v>
      </c>
      <c r="AT57">
        <v>19.330005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46.39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1839.6538289999999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330.11783700000001</v>
      </c>
      <c r="L58">
        <v>358.38457899999997</v>
      </c>
      <c r="M58">
        <v>88.918000000000006</v>
      </c>
      <c r="N58">
        <v>56.627234999999999</v>
      </c>
      <c r="O58">
        <v>119.52282700000001</v>
      </c>
      <c r="P58">
        <v>100.03274999999999</v>
      </c>
      <c r="Q58">
        <v>16.292387000000002</v>
      </c>
      <c r="R58">
        <v>23.635563999999999</v>
      </c>
      <c r="S58">
        <v>21.546764</v>
      </c>
      <c r="T58">
        <v>0</v>
      </c>
      <c r="U58">
        <v>335.97956199999999</v>
      </c>
      <c r="V58">
        <v>13.43435</v>
      </c>
      <c r="W58">
        <v>42.236049999999999</v>
      </c>
      <c r="X58">
        <v>95.045609999999996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15.92681</v>
      </c>
      <c r="AF58">
        <v>8.5767209999999992</v>
      </c>
      <c r="AG58">
        <v>40.050213999999997</v>
      </c>
      <c r="AH58">
        <v>18.305510000000002</v>
      </c>
      <c r="AI58">
        <v>0</v>
      </c>
      <c r="AJ58">
        <v>0</v>
      </c>
      <c r="AK58">
        <v>25.388311999999999</v>
      </c>
      <c r="AL58">
        <v>12.91534</v>
      </c>
      <c r="AM58">
        <v>0</v>
      </c>
      <c r="AN58">
        <v>0.75805500000000003</v>
      </c>
      <c r="AO58">
        <v>7.1037749999999997</v>
      </c>
      <c r="AP58">
        <v>11.761822</v>
      </c>
      <c r="AQ58">
        <v>0</v>
      </c>
      <c r="AR58">
        <v>17.072255999999999</v>
      </c>
      <c r="AS58">
        <v>14.301494</v>
      </c>
      <c r="AT58">
        <v>19.330005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45.43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1838.6938289999998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330.11783700000001</v>
      </c>
      <c r="L59">
        <v>398.97757899999999</v>
      </c>
      <c r="M59">
        <v>88.918000000000006</v>
      </c>
      <c r="N59">
        <v>56.627234999999999</v>
      </c>
      <c r="O59">
        <v>119.52282700000001</v>
      </c>
      <c r="P59">
        <v>100.03274999999999</v>
      </c>
      <c r="Q59">
        <v>16.292387000000002</v>
      </c>
      <c r="R59">
        <v>23.635563999999999</v>
      </c>
      <c r="S59">
        <v>21.546764</v>
      </c>
      <c r="T59">
        <v>0</v>
      </c>
      <c r="U59">
        <v>335.97956199999999</v>
      </c>
      <c r="V59">
        <v>13.43435</v>
      </c>
      <c r="W59">
        <v>42.236049999999999</v>
      </c>
      <c r="X59">
        <v>95.045609999999996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15.92681</v>
      </c>
      <c r="AF59">
        <v>8.5767209999999992</v>
      </c>
      <c r="AG59">
        <v>40.050213999999997</v>
      </c>
      <c r="AH59">
        <v>18.305510000000002</v>
      </c>
      <c r="AI59">
        <v>0</v>
      </c>
      <c r="AJ59">
        <v>0</v>
      </c>
      <c r="AK59">
        <v>25.388311999999999</v>
      </c>
      <c r="AL59">
        <v>12.91534</v>
      </c>
      <c r="AM59">
        <v>0</v>
      </c>
      <c r="AN59">
        <v>0.75805500000000003</v>
      </c>
      <c r="AO59">
        <v>7.1037749999999997</v>
      </c>
      <c r="AP59">
        <v>11.761822</v>
      </c>
      <c r="AQ59">
        <v>0</v>
      </c>
      <c r="AR59">
        <v>17.072255999999999</v>
      </c>
      <c r="AS59">
        <v>14.301494</v>
      </c>
      <c r="AT59">
        <v>19.330005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45.43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1879.2868289999997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330.11783700000001</v>
      </c>
      <c r="L60">
        <v>446.52300000000002</v>
      </c>
      <c r="M60">
        <v>88.918000000000006</v>
      </c>
      <c r="N60">
        <v>56.627234999999999</v>
      </c>
      <c r="O60">
        <v>119.52282700000001</v>
      </c>
      <c r="P60">
        <v>100.03274999999999</v>
      </c>
      <c r="Q60">
        <v>16.292387000000002</v>
      </c>
      <c r="R60">
        <v>23.635563999999999</v>
      </c>
      <c r="S60">
        <v>21.546764</v>
      </c>
      <c r="T60">
        <v>0</v>
      </c>
      <c r="U60">
        <v>335.97956199999999</v>
      </c>
      <c r="V60">
        <v>13.43435</v>
      </c>
      <c r="W60">
        <v>42.236049999999999</v>
      </c>
      <c r="X60">
        <v>95.045609999999996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15.92681</v>
      </c>
      <c r="AF60">
        <v>8.5767209999999992</v>
      </c>
      <c r="AG60">
        <v>40.050213999999997</v>
      </c>
      <c r="AH60">
        <v>18.305510000000002</v>
      </c>
      <c r="AI60">
        <v>0</v>
      </c>
      <c r="AJ60">
        <v>0</v>
      </c>
      <c r="AK60">
        <v>25.388311999999999</v>
      </c>
      <c r="AL60">
        <v>12.91534</v>
      </c>
      <c r="AM60">
        <v>0</v>
      </c>
      <c r="AN60">
        <v>0.75805500000000003</v>
      </c>
      <c r="AO60">
        <v>7.1037749999999997</v>
      </c>
      <c r="AP60">
        <v>6.8094760000000001</v>
      </c>
      <c r="AQ60">
        <v>0</v>
      </c>
      <c r="AR60">
        <v>17.072255999999999</v>
      </c>
      <c r="AS60">
        <v>14.301494</v>
      </c>
      <c r="AT60">
        <v>19.330005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46.39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1922.8399039999999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330.11783700000001</v>
      </c>
      <c r="L61">
        <v>446.52300000000002</v>
      </c>
      <c r="M61">
        <v>88.918000000000006</v>
      </c>
      <c r="N61">
        <v>56.627234999999999</v>
      </c>
      <c r="O61">
        <v>119.52282700000001</v>
      </c>
      <c r="P61">
        <v>100.03274999999999</v>
      </c>
      <c r="Q61">
        <v>19.315501999999999</v>
      </c>
      <c r="R61">
        <v>23.635563999999999</v>
      </c>
      <c r="S61">
        <v>25.506032000000001</v>
      </c>
      <c r="T61">
        <v>0</v>
      </c>
      <c r="U61">
        <v>335.97956199999999</v>
      </c>
      <c r="V61">
        <v>13.43435</v>
      </c>
      <c r="W61">
        <v>42.236049999999999</v>
      </c>
      <c r="X61">
        <v>95.045609999999996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15.92681</v>
      </c>
      <c r="AF61">
        <v>8.5767209999999992</v>
      </c>
      <c r="AG61">
        <v>40.050213999999997</v>
      </c>
      <c r="AH61">
        <v>0</v>
      </c>
      <c r="AI61">
        <v>0</v>
      </c>
      <c r="AJ61">
        <v>0</v>
      </c>
      <c r="AK61">
        <v>25.388311999999999</v>
      </c>
      <c r="AL61">
        <v>12.91534</v>
      </c>
      <c r="AM61">
        <v>4.8957090000000001</v>
      </c>
      <c r="AN61">
        <v>0.75805500000000003</v>
      </c>
      <c r="AO61">
        <v>7.1037749999999997</v>
      </c>
      <c r="AP61">
        <v>6.8094760000000001</v>
      </c>
      <c r="AQ61">
        <v>0</v>
      </c>
      <c r="AR61">
        <v>16.005240000000001</v>
      </c>
      <c r="AS61">
        <v>14.301494</v>
      </c>
      <c r="AT61">
        <v>19.330005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46.39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1915.34547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330.11783700000001</v>
      </c>
      <c r="L62">
        <v>446.52300000000002</v>
      </c>
      <c r="M62">
        <v>88.918000000000006</v>
      </c>
      <c r="N62">
        <v>56.627234999999999</v>
      </c>
      <c r="O62">
        <v>119.52282700000001</v>
      </c>
      <c r="P62">
        <v>100.03274999999999</v>
      </c>
      <c r="Q62">
        <v>19.315501999999999</v>
      </c>
      <c r="R62">
        <v>23.635563999999999</v>
      </c>
      <c r="S62">
        <v>25.506032000000001</v>
      </c>
      <c r="T62">
        <v>0</v>
      </c>
      <c r="U62">
        <v>335.97956199999999</v>
      </c>
      <c r="V62">
        <v>13.43435</v>
      </c>
      <c r="W62">
        <v>42.236049999999999</v>
      </c>
      <c r="X62">
        <v>95.045609999999996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15.92681</v>
      </c>
      <c r="AF62">
        <v>8.5767209999999992</v>
      </c>
      <c r="AG62">
        <v>40.050213999999997</v>
      </c>
      <c r="AH62">
        <v>0</v>
      </c>
      <c r="AI62">
        <v>0</v>
      </c>
      <c r="AJ62">
        <v>0</v>
      </c>
      <c r="AK62">
        <v>25.388311999999999</v>
      </c>
      <c r="AL62">
        <v>12.91534</v>
      </c>
      <c r="AM62">
        <v>10.203688</v>
      </c>
      <c r="AN62">
        <v>0.75805500000000003</v>
      </c>
      <c r="AO62">
        <v>7.1037749999999997</v>
      </c>
      <c r="AP62">
        <v>6.8094760000000001</v>
      </c>
      <c r="AQ62">
        <v>0</v>
      </c>
      <c r="AR62">
        <v>16.005240000000001</v>
      </c>
      <c r="AS62">
        <v>14.301494</v>
      </c>
      <c r="AT62">
        <v>19.330005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46.39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1920.6534490000001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330.11783700000001</v>
      </c>
      <c r="L63">
        <v>347.19842399999999</v>
      </c>
      <c r="M63">
        <v>88.918000000000006</v>
      </c>
      <c r="N63">
        <v>56.627234999999999</v>
      </c>
      <c r="O63">
        <v>119.52282700000001</v>
      </c>
      <c r="P63">
        <v>100.03274999999999</v>
      </c>
      <c r="Q63">
        <v>19.315501999999999</v>
      </c>
      <c r="R63">
        <v>23.635563999999999</v>
      </c>
      <c r="S63">
        <v>25.506032000000001</v>
      </c>
      <c r="T63">
        <v>0</v>
      </c>
      <c r="U63">
        <v>335.97956199999999</v>
      </c>
      <c r="V63">
        <v>13.43435</v>
      </c>
      <c r="W63">
        <v>42.236049999999999</v>
      </c>
      <c r="X63">
        <v>95.045609999999996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15.92681</v>
      </c>
      <c r="AF63">
        <v>8.5767209999999992</v>
      </c>
      <c r="AG63">
        <v>40.050213999999997</v>
      </c>
      <c r="AH63">
        <v>0</v>
      </c>
      <c r="AI63">
        <v>0</v>
      </c>
      <c r="AJ63">
        <v>0</v>
      </c>
      <c r="AK63">
        <v>25.388311999999999</v>
      </c>
      <c r="AL63">
        <v>24.707605999999998</v>
      </c>
      <c r="AM63">
        <v>12.883445</v>
      </c>
      <c r="AN63">
        <v>0.75805500000000003</v>
      </c>
      <c r="AO63">
        <v>7.1037749999999997</v>
      </c>
      <c r="AP63">
        <v>6.8094760000000001</v>
      </c>
      <c r="AQ63">
        <v>0</v>
      </c>
      <c r="AR63">
        <v>21.340319999999998</v>
      </c>
      <c r="AS63">
        <v>14.301494</v>
      </c>
      <c r="AT63">
        <v>19.330005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45.43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1840.1759759999998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330.11783700000001</v>
      </c>
      <c r="L64">
        <v>347.19842399999999</v>
      </c>
      <c r="M64">
        <v>88.918000000000006</v>
      </c>
      <c r="N64">
        <v>56.627234999999999</v>
      </c>
      <c r="O64">
        <v>119.52282700000001</v>
      </c>
      <c r="P64">
        <v>100.03274999999999</v>
      </c>
      <c r="Q64">
        <v>19.315501999999999</v>
      </c>
      <c r="R64">
        <v>23.635563999999999</v>
      </c>
      <c r="S64">
        <v>25.506032000000001</v>
      </c>
      <c r="T64">
        <v>0</v>
      </c>
      <c r="U64">
        <v>335.97956199999999</v>
      </c>
      <c r="V64">
        <v>13.43435</v>
      </c>
      <c r="W64">
        <v>42.236049999999999</v>
      </c>
      <c r="X64">
        <v>95.045609999999996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15.92681</v>
      </c>
      <c r="AF64">
        <v>8.5767209999999992</v>
      </c>
      <c r="AG64">
        <v>40.050213999999997</v>
      </c>
      <c r="AH64">
        <v>0</v>
      </c>
      <c r="AI64">
        <v>0</v>
      </c>
      <c r="AJ64">
        <v>0</v>
      </c>
      <c r="AK64">
        <v>25.388311999999999</v>
      </c>
      <c r="AL64">
        <v>67.384379999999993</v>
      </c>
      <c r="AM64">
        <v>12.883445</v>
      </c>
      <c r="AN64">
        <v>0.75805500000000003</v>
      </c>
      <c r="AO64">
        <v>7.1037749999999997</v>
      </c>
      <c r="AP64">
        <v>6.8094760000000001</v>
      </c>
      <c r="AQ64">
        <v>0</v>
      </c>
      <c r="AR64">
        <v>21.340319999999998</v>
      </c>
      <c r="AS64">
        <v>14.301494</v>
      </c>
      <c r="AT64">
        <v>19.330005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44.46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1881.8827499999998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330.11783700000001</v>
      </c>
      <c r="L65">
        <v>347.19842399999999</v>
      </c>
      <c r="M65">
        <v>88.918000000000006</v>
      </c>
      <c r="N65">
        <v>56.627234999999999</v>
      </c>
      <c r="O65">
        <v>119.52282700000001</v>
      </c>
      <c r="P65">
        <v>100.03274999999999</v>
      </c>
      <c r="Q65">
        <v>19.315501999999999</v>
      </c>
      <c r="R65">
        <v>24.334053999999998</v>
      </c>
      <c r="S65">
        <v>25.506815</v>
      </c>
      <c r="T65">
        <v>0</v>
      </c>
      <c r="U65">
        <v>335.97956199999999</v>
      </c>
      <c r="V65">
        <v>13.43435</v>
      </c>
      <c r="W65">
        <v>42.236049999999999</v>
      </c>
      <c r="X65">
        <v>95.045609999999996</v>
      </c>
      <c r="Y65">
        <v>0</v>
      </c>
      <c r="Z65">
        <v>6.3023530000000001</v>
      </c>
      <c r="AA65">
        <v>0</v>
      </c>
      <c r="AB65">
        <v>11.5951</v>
      </c>
      <c r="AC65">
        <v>0</v>
      </c>
      <c r="AD65">
        <v>0</v>
      </c>
      <c r="AE65">
        <v>15.92681</v>
      </c>
      <c r="AF65">
        <v>8.5767209999999992</v>
      </c>
      <c r="AG65">
        <v>40.050213999999997</v>
      </c>
      <c r="AH65">
        <v>0</v>
      </c>
      <c r="AI65">
        <v>0</v>
      </c>
      <c r="AJ65">
        <v>0</v>
      </c>
      <c r="AK65">
        <v>25.388311999999999</v>
      </c>
      <c r="AL65">
        <v>67.384379999999993</v>
      </c>
      <c r="AM65">
        <v>12.883445</v>
      </c>
      <c r="AN65">
        <v>0.75805500000000003</v>
      </c>
      <c r="AO65">
        <v>7.1037749999999997</v>
      </c>
      <c r="AP65">
        <v>6.8094760000000001</v>
      </c>
      <c r="AQ65">
        <v>0</v>
      </c>
      <c r="AR65">
        <v>23.474352</v>
      </c>
      <c r="AS65">
        <v>19.502037000000001</v>
      </c>
      <c r="AT65">
        <v>19.330005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83.12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1946.4740509999997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330.11783700000001</v>
      </c>
      <c r="L66">
        <v>347.19842399999999</v>
      </c>
      <c r="M66">
        <v>88.918000000000006</v>
      </c>
      <c r="N66">
        <v>56.627234999999999</v>
      </c>
      <c r="O66">
        <v>119.52282700000001</v>
      </c>
      <c r="P66">
        <v>100.03274999999999</v>
      </c>
      <c r="Q66">
        <v>19.315501999999999</v>
      </c>
      <c r="R66">
        <v>24.334053999999998</v>
      </c>
      <c r="S66">
        <v>25.506815</v>
      </c>
      <c r="T66">
        <v>0</v>
      </c>
      <c r="U66">
        <v>335.97956199999999</v>
      </c>
      <c r="V66">
        <v>13.43435</v>
      </c>
      <c r="W66">
        <v>42.236049999999999</v>
      </c>
      <c r="X66">
        <v>95.045609999999996</v>
      </c>
      <c r="Y66">
        <v>0</v>
      </c>
      <c r="Z66">
        <v>6.3023530000000001</v>
      </c>
      <c r="AA66">
        <v>0</v>
      </c>
      <c r="AB66">
        <v>11.5951</v>
      </c>
      <c r="AC66">
        <v>0</v>
      </c>
      <c r="AD66">
        <v>0</v>
      </c>
      <c r="AE66">
        <v>15.92681</v>
      </c>
      <c r="AF66">
        <v>8.5767209999999992</v>
      </c>
      <c r="AG66">
        <v>40.050213999999997</v>
      </c>
      <c r="AH66">
        <v>0</v>
      </c>
      <c r="AI66">
        <v>0</v>
      </c>
      <c r="AJ66">
        <v>0</v>
      </c>
      <c r="AK66">
        <v>25.388311999999999</v>
      </c>
      <c r="AL66">
        <v>67.384379999999993</v>
      </c>
      <c r="AM66">
        <v>12.883445</v>
      </c>
      <c r="AN66">
        <v>0.75805500000000003</v>
      </c>
      <c r="AO66">
        <v>7.1037749999999997</v>
      </c>
      <c r="AP66">
        <v>6.8094760000000001</v>
      </c>
      <c r="AQ66">
        <v>15.039706000000001</v>
      </c>
      <c r="AR66">
        <v>23.474352</v>
      </c>
      <c r="AS66">
        <v>19.502037000000001</v>
      </c>
      <c r="AT66">
        <v>19.330005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84.09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1962.4837569999995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330.11783700000001</v>
      </c>
      <c r="L67">
        <v>347.19842399999999</v>
      </c>
      <c r="M67">
        <v>88.918000000000006</v>
      </c>
      <c r="N67">
        <v>56.627234999999999</v>
      </c>
      <c r="O67">
        <v>119.52282700000001</v>
      </c>
      <c r="P67">
        <v>100.03274999999999</v>
      </c>
      <c r="Q67">
        <v>19.315501999999999</v>
      </c>
      <c r="R67">
        <v>24.334053999999998</v>
      </c>
      <c r="S67">
        <v>25.506815</v>
      </c>
      <c r="T67">
        <v>0</v>
      </c>
      <c r="U67">
        <v>335.97956199999999</v>
      </c>
      <c r="V67">
        <v>13.43435</v>
      </c>
      <c r="W67">
        <v>42.236049999999999</v>
      </c>
      <c r="X67">
        <v>95.045609999999996</v>
      </c>
      <c r="Y67">
        <v>0</v>
      </c>
      <c r="Z67">
        <v>6.3023530000000001</v>
      </c>
      <c r="AA67">
        <v>0</v>
      </c>
      <c r="AB67">
        <v>11.5951</v>
      </c>
      <c r="AC67">
        <v>0</v>
      </c>
      <c r="AD67">
        <v>0</v>
      </c>
      <c r="AE67">
        <v>15.92681</v>
      </c>
      <c r="AF67">
        <v>8.5767209999999992</v>
      </c>
      <c r="AG67">
        <v>40.050213999999997</v>
      </c>
      <c r="AH67">
        <v>19.586895999999999</v>
      </c>
      <c r="AI67">
        <v>0</v>
      </c>
      <c r="AJ67">
        <v>0</v>
      </c>
      <c r="AK67">
        <v>25.388311999999999</v>
      </c>
      <c r="AL67">
        <v>67.384379999999993</v>
      </c>
      <c r="AM67">
        <v>15.202465</v>
      </c>
      <c r="AN67">
        <v>0.75805500000000003</v>
      </c>
      <c r="AO67">
        <v>7.1037749999999997</v>
      </c>
      <c r="AP67">
        <v>6.8094760000000001</v>
      </c>
      <c r="AQ67">
        <v>15.039706000000001</v>
      </c>
      <c r="AR67">
        <v>23.474352</v>
      </c>
      <c r="AS67">
        <v>19.502037000000001</v>
      </c>
      <c r="AT67">
        <v>19.330005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115.98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2016.2796729999998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330.11783700000001</v>
      </c>
      <c r="L68">
        <v>347.19842399999999</v>
      </c>
      <c r="M68">
        <v>88.918000000000006</v>
      </c>
      <c r="N68">
        <v>56.627234999999999</v>
      </c>
      <c r="O68">
        <v>119.52282700000001</v>
      </c>
      <c r="P68">
        <v>100.03274999999999</v>
      </c>
      <c r="Q68">
        <v>19.315501999999999</v>
      </c>
      <c r="R68">
        <v>24.334053999999998</v>
      </c>
      <c r="S68">
        <v>25.506815</v>
      </c>
      <c r="T68">
        <v>0</v>
      </c>
      <c r="U68">
        <v>335.97956199999999</v>
      </c>
      <c r="V68">
        <v>13.43435</v>
      </c>
      <c r="W68">
        <v>42.236049999999999</v>
      </c>
      <c r="X68">
        <v>95.045609999999996</v>
      </c>
      <c r="Y68">
        <v>0</v>
      </c>
      <c r="Z68">
        <v>6.3023530000000001</v>
      </c>
      <c r="AA68">
        <v>0</v>
      </c>
      <c r="AB68">
        <v>11.5951</v>
      </c>
      <c r="AC68">
        <v>0</v>
      </c>
      <c r="AD68">
        <v>0</v>
      </c>
      <c r="AE68">
        <v>15.92681</v>
      </c>
      <c r="AF68">
        <v>8.5767209999999992</v>
      </c>
      <c r="AG68">
        <v>40.050213999999997</v>
      </c>
      <c r="AH68">
        <v>38.441571000000003</v>
      </c>
      <c r="AI68">
        <v>0</v>
      </c>
      <c r="AJ68">
        <v>0</v>
      </c>
      <c r="AK68">
        <v>25.388311999999999</v>
      </c>
      <c r="AL68">
        <v>23.584533</v>
      </c>
      <c r="AM68">
        <v>15.274611999999999</v>
      </c>
      <c r="AN68">
        <v>0.75805500000000003</v>
      </c>
      <c r="AO68">
        <v>7.1037749999999997</v>
      </c>
      <c r="AP68">
        <v>6.8094760000000001</v>
      </c>
      <c r="AQ68">
        <v>15.039706000000001</v>
      </c>
      <c r="AR68">
        <v>23.474352</v>
      </c>
      <c r="AS68">
        <v>19.502037000000001</v>
      </c>
      <c r="AT68">
        <v>19.330005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115.98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1991.4066479999997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330.11783700000001</v>
      </c>
      <c r="L69">
        <v>347.19842399999999</v>
      </c>
      <c r="M69">
        <v>88.918000000000006</v>
      </c>
      <c r="N69">
        <v>56.627234999999999</v>
      </c>
      <c r="O69">
        <v>119.52282700000001</v>
      </c>
      <c r="P69">
        <v>100.03274999999999</v>
      </c>
      <c r="Q69">
        <v>19.315501999999999</v>
      </c>
      <c r="R69">
        <v>24.334053999999998</v>
      </c>
      <c r="S69">
        <v>25.506815</v>
      </c>
      <c r="T69">
        <v>0</v>
      </c>
      <c r="U69">
        <v>335.97956199999999</v>
      </c>
      <c r="V69">
        <v>13.43435</v>
      </c>
      <c r="W69">
        <v>37.546591999999997</v>
      </c>
      <c r="X69">
        <v>95.045609999999996</v>
      </c>
      <c r="Y69">
        <v>0</v>
      </c>
      <c r="Z69">
        <v>0</v>
      </c>
      <c r="AA69">
        <v>0</v>
      </c>
      <c r="AB69">
        <v>11.5951</v>
      </c>
      <c r="AC69">
        <v>0</v>
      </c>
      <c r="AD69">
        <v>0</v>
      </c>
      <c r="AE69">
        <v>15.92681</v>
      </c>
      <c r="AF69">
        <v>8.5767209999999992</v>
      </c>
      <c r="AG69">
        <v>40.050213999999997</v>
      </c>
      <c r="AH69">
        <v>45.21461</v>
      </c>
      <c r="AI69">
        <v>0</v>
      </c>
      <c r="AJ69">
        <v>0</v>
      </c>
      <c r="AK69">
        <v>25.388311999999999</v>
      </c>
      <c r="AL69">
        <v>12.91534</v>
      </c>
      <c r="AM69">
        <v>15.274611999999999</v>
      </c>
      <c r="AN69">
        <v>0.75805500000000003</v>
      </c>
      <c r="AO69">
        <v>7.1037749999999997</v>
      </c>
      <c r="AP69">
        <v>11.761822</v>
      </c>
      <c r="AQ69">
        <v>30.079412999999999</v>
      </c>
      <c r="AR69">
        <v>23.474352</v>
      </c>
      <c r="AS69">
        <v>14.951561999999999</v>
      </c>
      <c r="AT69">
        <v>19.330005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115.98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1991.9602609999995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330.11783700000001</v>
      </c>
      <c r="L70">
        <v>347.19842399999999</v>
      </c>
      <c r="M70">
        <v>88.918000000000006</v>
      </c>
      <c r="N70">
        <v>56.627234999999999</v>
      </c>
      <c r="O70">
        <v>119.52282700000001</v>
      </c>
      <c r="P70">
        <v>100.03274999999999</v>
      </c>
      <c r="Q70">
        <v>19.315501999999999</v>
      </c>
      <c r="R70">
        <v>24.334053999999998</v>
      </c>
      <c r="S70">
        <v>25.506815</v>
      </c>
      <c r="T70">
        <v>0</v>
      </c>
      <c r="U70">
        <v>335.97956199999999</v>
      </c>
      <c r="V70">
        <v>13.43435</v>
      </c>
      <c r="W70">
        <v>37.546591999999997</v>
      </c>
      <c r="X70">
        <v>95.045609999999996</v>
      </c>
      <c r="Y70">
        <v>0</v>
      </c>
      <c r="Z70">
        <v>0</v>
      </c>
      <c r="AA70">
        <v>10.139745</v>
      </c>
      <c r="AB70">
        <v>11.5951</v>
      </c>
      <c r="AC70">
        <v>0</v>
      </c>
      <c r="AD70">
        <v>7.6604789999999996</v>
      </c>
      <c r="AE70">
        <v>15.92681</v>
      </c>
      <c r="AF70">
        <v>8.5767209999999992</v>
      </c>
      <c r="AG70">
        <v>40.050213999999997</v>
      </c>
      <c r="AH70">
        <v>45.21461</v>
      </c>
      <c r="AI70">
        <v>0</v>
      </c>
      <c r="AJ70">
        <v>0</v>
      </c>
      <c r="AK70">
        <v>25.388311999999999</v>
      </c>
      <c r="AL70">
        <v>12.91534</v>
      </c>
      <c r="AM70">
        <v>15.274611999999999</v>
      </c>
      <c r="AN70">
        <v>0.75805500000000003</v>
      </c>
      <c r="AO70">
        <v>7.1037749999999997</v>
      </c>
      <c r="AP70">
        <v>11.761822</v>
      </c>
      <c r="AQ70">
        <v>45.119120000000002</v>
      </c>
      <c r="AR70">
        <v>23.474352</v>
      </c>
      <c r="AS70">
        <v>14.951561999999999</v>
      </c>
      <c r="AT70">
        <v>19.330005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115.98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2024.8001919999995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330.11783700000001</v>
      </c>
      <c r="L71">
        <v>347.19579499999998</v>
      </c>
      <c r="M71">
        <v>88.918000000000006</v>
      </c>
      <c r="N71">
        <v>56.627234999999999</v>
      </c>
      <c r="O71">
        <v>119.52282700000001</v>
      </c>
      <c r="P71">
        <v>100.03274999999999</v>
      </c>
      <c r="Q71">
        <v>19.315501999999999</v>
      </c>
      <c r="R71">
        <v>24.334053999999998</v>
      </c>
      <c r="S71">
        <v>25.506815</v>
      </c>
      <c r="T71">
        <v>0</v>
      </c>
      <c r="U71">
        <v>335.97956199999999</v>
      </c>
      <c r="V71">
        <v>13.43435</v>
      </c>
      <c r="W71">
        <v>37.546591999999997</v>
      </c>
      <c r="X71">
        <v>95.045609999999996</v>
      </c>
      <c r="Y71">
        <v>0</v>
      </c>
      <c r="Z71">
        <v>0</v>
      </c>
      <c r="AA71">
        <v>12.873200000000001</v>
      </c>
      <c r="AB71">
        <v>11.5951</v>
      </c>
      <c r="AC71">
        <v>0</v>
      </c>
      <c r="AD71">
        <v>7.6604789999999996</v>
      </c>
      <c r="AE71">
        <v>15.92681</v>
      </c>
      <c r="AF71">
        <v>8.5767209999999992</v>
      </c>
      <c r="AG71">
        <v>40.050213999999997</v>
      </c>
      <c r="AH71">
        <v>45.21461</v>
      </c>
      <c r="AI71">
        <v>0</v>
      </c>
      <c r="AJ71">
        <v>0</v>
      </c>
      <c r="AK71">
        <v>25.388311999999999</v>
      </c>
      <c r="AL71">
        <v>12.91534</v>
      </c>
      <c r="AM71">
        <v>15.274611999999999</v>
      </c>
      <c r="AN71">
        <v>0.75805500000000003</v>
      </c>
      <c r="AO71">
        <v>7.1037749999999997</v>
      </c>
      <c r="AP71">
        <v>11.761822</v>
      </c>
      <c r="AQ71">
        <v>60.158825999999998</v>
      </c>
      <c r="AR71">
        <v>29.876448</v>
      </c>
      <c r="AS71">
        <v>14.951561999999999</v>
      </c>
      <c r="AT71">
        <v>19.330005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115.98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2048.9728199999995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330.11783700000001</v>
      </c>
      <c r="L72">
        <v>347.19579499999998</v>
      </c>
      <c r="M72">
        <v>88.918000000000006</v>
      </c>
      <c r="N72">
        <v>56.627234999999999</v>
      </c>
      <c r="O72">
        <v>119.52282700000001</v>
      </c>
      <c r="P72">
        <v>100.03274999999999</v>
      </c>
      <c r="Q72">
        <v>19.315501999999999</v>
      </c>
      <c r="R72">
        <v>24.334053999999998</v>
      </c>
      <c r="S72">
        <v>25.506815</v>
      </c>
      <c r="T72">
        <v>0</v>
      </c>
      <c r="U72">
        <v>335.97956199999999</v>
      </c>
      <c r="V72">
        <v>13.43435</v>
      </c>
      <c r="W72">
        <v>37.546591999999997</v>
      </c>
      <c r="X72">
        <v>95.045609999999996</v>
      </c>
      <c r="Y72">
        <v>0</v>
      </c>
      <c r="Z72">
        <v>0</v>
      </c>
      <c r="AA72">
        <v>27.157412999999998</v>
      </c>
      <c r="AB72">
        <v>11.5951</v>
      </c>
      <c r="AC72">
        <v>0</v>
      </c>
      <c r="AD72">
        <v>7.6604789999999996</v>
      </c>
      <c r="AE72">
        <v>15.92681</v>
      </c>
      <c r="AF72">
        <v>8.5767209999999992</v>
      </c>
      <c r="AG72">
        <v>40.050213999999997</v>
      </c>
      <c r="AH72">
        <v>67.730386999999993</v>
      </c>
      <c r="AI72">
        <v>0</v>
      </c>
      <c r="AJ72">
        <v>0</v>
      </c>
      <c r="AK72">
        <v>25.388311999999999</v>
      </c>
      <c r="AL72">
        <v>12.91534</v>
      </c>
      <c r="AM72">
        <v>15.274611999999999</v>
      </c>
      <c r="AN72">
        <v>0.75805500000000003</v>
      </c>
      <c r="AO72">
        <v>7.1037749999999997</v>
      </c>
      <c r="AP72">
        <v>7.4285189999999997</v>
      </c>
      <c r="AQ72">
        <v>60.158825999999998</v>
      </c>
      <c r="AR72">
        <v>29.876448</v>
      </c>
      <c r="AS72">
        <v>14.951561999999999</v>
      </c>
      <c r="AT72">
        <v>19.330005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115.98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2081.4395069999996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330.11783700000001</v>
      </c>
      <c r="L73">
        <v>347.19579499999998</v>
      </c>
      <c r="M73">
        <v>88.918000000000006</v>
      </c>
      <c r="N73">
        <v>56.627234999999999</v>
      </c>
      <c r="O73">
        <v>119.52282700000001</v>
      </c>
      <c r="P73">
        <v>100.03274999999999</v>
      </c>
      <c r="Q73">
        <v>19.315501999999999</v>
      </c>
      <c r="R73">
        <v>24.334053999999998</v>
      </c>
      <c r="S73">
        <v>25.506815</v>
      </c>
      <c r="T73">
        <v>0</v>
      </c>
      <c r="U73">
        <v>335.97956199999999</v>
      </c>
      <c r="V73">
        <v>13.43435</v>
      </c>
      <c r="W73">
        <v>37.546591999999997</v>
      </c>
      <c r="X73">
        <v>95.045609999999996</v>
      </c>
      <c r="Y73">
        <v>0</v>
      </c>
      <c r="Z73">
        <v>0</v>
      </c>
      <c r="AA73">
        <v>27.157412999999998</v>
      </c>
      <c r="AB73">
        <v>11.5951</v>
      </c>
      <c r="AC73">
        <v>0</v>
      </c>
      <c r="AD73">
        <v>7.6604789999999996</v>
      </c>
      <c r="AE73">
        <v>15.92681</v>
      </c>
      <c r="AF73">
        <v>8.5767209999999992</v>
      </c>
      <c r="AG73">
        <v>40.050213999999997</v>
      </c>
      <c r="AH73">
        <v>89.696999000000005</v>
      </c>
      <c r="AI73">
        <v>3.0758860000000001</v>
      </c>
      <c r="AJ73">
        <v>0</v>
      </c>
      <c r="AK73">
        <v>25.388311999999999</v>
      </c>
      <c r="AL73">
        <v>12.91534</v>
      </c>
      <c r="AM73">
        <v>15.274611999999999</v>
      </c>
      <c r="AN73">
        <v>0.75805500000000003</v>
      </c>
      <c r="AO73">
        <v>7.1037749999999997</v>
      </c>
      <c r="AP73">
        <v>7.4285189999999997</v>
      </c>
      <c r="AQ73">
        <v>60.158825999999998</v>
      </c>
      <c r="AR73">
        <v>29.876448</v>
      </c>
      <c r="AS73">
        <v>22.102309000000002</v>
      </c>
      <c r="AT73">
        <v>19.330005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115.98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2113.6327519999995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330.11783700000001</v>
      </c>
      <c r="L74">
        <v>347.19579499999998</v>
      </c>
      <c r="M74">
        <v>88.918000000000006</v>
      </c>
      <c r="N74">
        <v>56.627234999999999</v>
      </c>
      <c r="O74">
        <v>119.52282700000001</v>
      </c>
      <c r="P74">
        <v>100.03274999999999</v>
      </c>
      <c r="Q74">
        <v>19.315501999999999</v>
      </c>
      <c r="R74">
        <v>24.334053999999998</v>
      </c>
      <c r="S74">
        <v>25.506815</v>
      </c>
      <c r="T74">
        <v>0</v>
      </c>
      <c r="U74">
        <v>335.97956199999999</v>
      </c>
      <c r="V74">
        <v>13.43435</v>
      </c>
      <c r="W74">
        <v>37.546591999999997</v>
      </c>
      <c r="X74">
        <v>95.045609999999996</v>
      </c>
      <c r="Y74">
        <v>0</v>
      </c>
      <c r="Z74">
        <v>0</v>
      </c>
      <c r="AA74">
        <v>40.736119000000002</v>
      </c>
      <c r="AB74">
        <v>11.5951</v>
      </c>
      <c r="AC74">
        <v>0</v>
      </c>
      <c r="AD74">
        <v>7.6604789999999996</v>
      </c>
      <c r="AE74">
        <v>15.92681</v>
      </c>
      <c r="AF74">
        <v>8.5767209999999992</v>
      </c>
      <c r="AG74">
        <v>40.050213999999997</v>
      </c>
      <c r="AH74">
        <v>105.256682</v>
      </c>
      <c r="AI74">
        <v>15.802673</v>
      </c>
      <c r="AJ74">
        <v>0</v>
      </c>
      <c r="AK74">
        <v>25.388311999999999</v>
      </c>
      <c r="AL74">
        <v>12.91534</v>
      </c>
      <c r="AM74">
        <v>15.274611999999999</v>
      </c>
      <c r="AN74">
        <v>0.75805500000000003</v>
      </c>
      <c r="AO74">
        <v>7.1037749999999997</v>
      </c>
      <c r="AP74">
        <v>7.4285189999999997</v>
      </c>
      <c r="AQ74">
        <v>60.158825999999998</v>
      </c>
      <c r="AR74">
        <v>29.876448</v>
      </c>
      <c r="AS74">
        <v>22.102309000000002</v>
      </c>
      <c r="AT74">
        <v>19.330005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115.98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2155.4979279999993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330.11783700000001</v>
      </c>
      <c r="L75">
        <v>347.19579499999998</v>
      </c>
      <c r="M75">
        <v>88.918000000000006</v>
      </c>
      <c r="N75">
        <v>56.627234999999999</v>
      </c>
      <c r="O75">
        <v>119.52282700000001</v>
      </c>
      <c r="P75">
        <v>100.03274999999999</v>
      </c>
      <c r="Q75">
        <v>19.315501999999999</v>
      </c>
      <c r="R75">
        <v>24.334053999999998</v>
      </c>
      <c r="S75">
        <v>25.506815</v>
      </c>
      <c r="T75">
        <v>0</v>
      </c>
      <c r="U75">
        <v>335.97956199999999</v>
      </c>
      <c r="V75">
        <v>13.43435</v>
      </c>
      <c r="W75">
        <v>37.546591999999997</v>
      </c>
      <c r="X75">
        <v>95.045609999999996</v>
      </c>
      <c r="Y75">
        <v>0</v>
      </c>
      <c r="Z75">
        <v>0</v>
      </c>
      <c r="AA75">
        <v>40.736119000000002</v>
      </c>
      <c r="AB75">
        <v>25.380386999999999</v>
      </c>
      <c r="AC75">
        <v>9.3536319999999993</v>
      </c>
      <c r="AD75">
        <v>17.619102000000002</v>
      </c>
      <c r="AE75">
        <v>31.853621</v>
      </c>
      <c r="AF75">
        <v>8.5767209999999992</v>
      </c>
      <c r="AG75">
        <v>40.050213999999997</v>
      </c>
      <c r="AH75">
        <v>123.562192</v>
      </c>
      <c r="AI75">
        <v>15.802673</v>
      </c>
      <c r="AJ75">
        <v>0</v>
      </c>
      <c r="AK75">
        <v>25.388311999999999</v>
      </c>
      <c r="AL75">
        <v>12.91534</v>
      </c>
      <c r="AM75">
        <v>15.274611999999999</v>
      </c>
      <c r="AN75">
        <v>0.75805500000000003</v>
      </c>
      <c r="AO75">
        <v>7.1037749999999997</v>
      </c>
      <c r="AP75">
        <v>7.4285189999999997</v>
      </c>
      <c r="AQ75">
        <v>60.158825999999998</v>
      </c>
      <c r="AR75">
        <v>29.876448</v>
      </c>
      <c r="AS75">
        <v>19.502037000000001</v>
      </c>
      <c r="AT75">
        <v>19.330005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115.98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2220.227519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330.11783700000001</v>
      </c>
      <c r="L76">
        <v>347.19579499999998</v>
      </c>
      <c r="M76">
        <v>88.918000000000006</v>
      </c>
      <c r="N76">
        <v>56.627234999999999</v>
      </c>
      <c r="O76">
        <v>119.52282700000001</v>
      </c>
      <c r="P76">
        <v>100.03274999999999</v>
      </c>
      <c r="Q76">
        <v>19.315501999999999</v>
      </c>
      <c r="R76">
        <v>24.334053999999998</v>
      </c>
      <c r="S76">
        <v>25.506815</v>
      </c>
      <c r="T76">
        <v>0</v>
      </c>
      <c r="U76">
        <v>335.97956199999999</v>
      </c>
      <c r="V76">
        <v>13.43435</v>
      </c>
      <c r="W76">
        <v>37.546591999999997</v>
      </c>
      <c r="X76">
        <v>95.045609999999996</v>
      </c>
      <c r="Y76">
        <v>0</v>
      </c>
      <c r="Z76">
        <v>18.907060000000001</v>
      </c>
      <c r="AA76">
        <v>40.736119000000002</v>
      </c>
      <c r="AB76">
        <v>38.186531000000002</v>
      </c>
      <c r="AC76">
        <v>28.089203999999999</v>
      </c>
      <c r="AD76">
        <v>35.319915000000002</v>
      </c>
      <c r="AE76">
        <v>47.780431</v>
      </c>
      <c r="AF76">
        <v>19.059380000000001</v>
      </c>
      <c r="AG76">
        <v>40.050213999999997</v>
      </c>
      <c r="AH76">
        <v>135.64382900000001</v>
      </c>
      <c r="AI76">
        <v>15.802673</v>
      </c>
      <c r="AJ76">
        <v>0</v>
      </c>
      <c r="AK76">
        <v>25.388311999999999</v>
      </c>
      <c r="AL76">
        <v>12.91534</v>
      </c>
      <c r="AM76">
        <v>15.274611999999999</v>
      </c>
      <c r="AN76">
        <v>0.75805500000000003</v>
      </c>
      <c r="AO76">
        <v>7.1037749999999997</v>
      </c>
      <c r="AP76">
        <v>7.4285189999999997</v>
      </c>
      <c r="AQ76">
        <v>60.158825999999998</v>
      </c>
      <c r="AR76">
        <v>29.876448</v>
      </c>
      <c r="AS76">
        <v>19.502037000000001</v>
      </c>
      <c r="AT76">
        <v>19.330005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115.98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2326.8682139999996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330.11783700000001</v>
      </c>
      <c r="L77">
        <v>347.19579499999998</v>
      </c>
      <c r="M77">
        <v>88.918000000000006</v>
      </c>
      <c r="N77">
        <v>56.627234999999999</v>
      </c>
      <c r="O77">
        <v>119.52282700000001</v>
      </c>
      <c r="P77">
        <v>100.03274999999999</v>
      </c>
      <c r="Q77">
        <v>19.315501999999999</v>
      </c>
      <c r="R77">
        <v>24.334053999999998</v>
      </c>
      <c r="S77">
        <v>25.506815</v>
      </c>
      <c r="T77">
        <v>0</v>
      </c>
      <c r="U77">
        <v>335.97956199999999</v>
      </c>
      <c r="V77">
        <v>13.43435</v>
      </c>
      <c r="W77">
        <v>37.546591999999997</v>
      </c>
      <c r="X77">
        <v>95.045609999999996</v>
      </c>
      <c r="Y77">
        <v>0</v>
      </c>
      <c r="Z77">
        <v>18.907060000000001</v>
      </c>
      <c r="AA77">
        <v>40.736119000000002</v>
      </c>
      <c r="AB77">
        <v>38.186531000000002</v>
      </c>
      <c r="AC77">
        <v>28.089203999999999</v>
      </c>
      <c r="AD77">
        <v>35.319915000000002</v>
      </c>
      <c r="AE77">
        <v>47.780431</v>
      </c>
      <c r="AF77">
        <v>19.059380000000001</v>
      </c>
      <c r="AG77">
        <v>40.050213999999997</v>
      </c>
      <c r="AH77">
        <v>135.64382900000001</v>
      </c>
      <c r="AI77">
        <v>15.802673</v>
      </c>
      <c r="AJ77">
        <v>0</v>
      </c>
      <c r="AK77">
        <v>25.388311999999999</v>
      </c>
      <c r="AL77">
        <v>12.91534</v>
      </c>
      <c r="AM77">
        <v>15.274611999999999</v>
      </c>
      <c r="AN77">
        <v>0.75805500000000003</v>
      </c>
      <c r="AO77">
        <v>7.1037749999999997</v>
      </c>
      <c r="AP77">
        <v>7.4285189999999997</v>
      </c>
      <c r="AQ77">
        <v>60.158825999999998</v>
      </c>
      <c r="AR77">
        <v>29.876448</v>
      </c>
      <c r="AS77">
        <v>19.502037000000001</v>
      </c>
      <c r="AT77">
        <v>19.330005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115.98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2326.8682139999996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330.11783700000001</v>
      </c>
      <c r="L78">
        <v>347.19579499999998</v>
      </c>
      <c r="M78">
        <v>88.918000000000006</v>
      </c>
      <c r="N78">
        <v>56.627234999999999</v>
      </c>
      <c r="O78">
        <v>119.52282700000001</v>
      </c>
      <c r="P78">
        <v>100.03274999999999</v>
      </c>
      <c r="Q78">
        <v>19.315501999999999</v>
      </c>
      <c r="R78">
        <v>24.334053999999998</v>
      </c>
      <c r="S78">
        <v>25.506815</v>
      </c>
      <c r="T78">
        <v>0</v>
      </c>
      <c r="U78">
        <v>335.97956199999999</v>
      </c>
      <c r="V78">
        <v>13.43435</v>
      </c>
      <c r="W78">
        <v>37.546591999999997</v>
      </c>
      <c r="X78">
        <v>95.045609999999996</v>
      </c>
      <c r="Y78">
        <v>0</v>
      </c>
      <c r="Z78">
        <v>18.907060000000001</v>
      </c>
      <c r="AA78">
        <v>40.736119000000002</v>
      </c>
      <c r="AB78">
        <v>38.186531000000002</v>
      </c>
      <c r="AC78">
        <v>28.089203999999999</v>
      </c>
      <c r="AD78">
        <v>35.319915000000002</v>
      </c>
      <c r="AE78">
        <v>47.780431</v>
      </c>
      <c r="AF78">
        <v>19.059380000000001</v>
      </c>
      <c r="AG78">
        <v>40.050213999999997</v>
      </c>
      <c r="AH78">
        <v>135.64382900000001</v>
      </c>
      <c r="AI78">
        <v>15.802673</v>
      </c>
      <c r="AJ78">
        <v>0</v>
      </c>
      <c r="AK78">
        <v>25.388311999999999</v>
      </c>
      <c r="AL78">
        <v>23.584533</v>
      </c>
      <c r="AM78">
        <v>15.274611999999999</v>
      </c>
      <c r="AN78">
        <v>0.75805500000000003</v>
      </c>
      <c r="AO78">
        <v>7.1037749999999997</v>
      </c>
      <c r="AP78">
        <v>7.4285189999999997</v>
      </c>
      <c r="AQ78">
        <v>60.158825999999998</v>
      </c>
      <c r="AR78">
        <v>29.876448</v>
      </c>
      <c r="AS78">
        <v>19.502037000000001</v>
      </c>
      <c r="AT78">
        <v>19.330005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115.98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2337.5374069999998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330.11783700000001</v>
      </c>
      <c r="L79">
        <v>347.19579499999998</v>
      </c>
      <c r="M79">
        <v>88.918000000000006</v>
      </c>
      <c r="N79">
        <v>56.627234999999999</v>
      </c>
      <c r="O79">
        <v>119.52282700000001</v>
      </c>
      <c r="P79">
        <v>100.03274999999999</v>
      </c>
      <c r="Q79">
        <v>19.315501999999999</v>
      </c>
      <c r="R79">
        <v>23.635563999999999</v>
      </c>
      <c r="S79">
        <v>25.506032000000001</v>
      </c>
      <c r="T79">
        <v>0</v>
      </c>
      <c r="U79">
        <v>335.97956199999999</v>
      </c>
      <c r="V79">
        <v>13.43435</v>
      </c>
      <c r="W79">
        <v>37.546591999999997</v>
      </c>
      <c r="X79">
        <v>95.045609999999996</v>
      </c>
      <c r="Y79">
        <v>0</v>
      </c>
      <c r="Z79">
        <v>18.907060000000001</v>
      </c>
      <c r="AA79">
        <v>40.736119000000002</v>
      </c>
      <c r="AB79">
        <v>38.186531000000002</v>
      </c>
      <c r="AC79">
        <v>28.089203999999999</v>
      </c>
      <c r="AD79">
        <v>35.319915000000002</v>
      </c>
      <c r="AE79">
        <v>47.780431</v>
      </c>
      <c r="AF79">
        <v>19.059380000000001</v>
      </c>
      <c r="AG79">
        <v>40.050213999999997</v>
      </c>
      <c r="AH79">
        <v>135.64382900000001</v>
      </c>
      <c r="AI79">
        <v>15.802673</v>
      </c>
      <c r="AJ79">
        <v>0</v>
      </c>
      <c r="AK79">
        <v>25.388311999999999</v>
      </c>
      <c r="AL79">
        <v>67.384379999999993</v>
      </c>
      <c r="AM79">
        <v>15.274611999999999</v>
      </c>
      <c r="AN79">
        <v>0.75805500000000003</v>
      </c>
      <c r="AO79">
        <v>7.1037749999999997</v>
      </c>
      <c r="AP79">
        <v>7.4285189999999997</v>
      </c>
      <c r="AQ79">
        <v>60.158825999999998</v>
      </c>
      <c r="AR79">
        <v>23.474352</v>
      </c>
      <c r="AS79">
        <v>21.452241000000001</v>
      </c>
      <c r="AT79">
        <v>19.330005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115.98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2376.1860889999998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330.11783700000001</v>
      </c>
      <c r="L80">
        <v>347.19579499999998</v>
      </c>
      <c r="M80">
        <v>88.918000000000006</v>
      </c>
      <c r="N80">
        <v>56.627234999999999</v>
      </c>
      <c r="O80">
        <v>119.52282700000001</v>
      </c>
      <c r="P80">
        <v>100.03274999999999</v>
      </c>
      <c r="Q80">
        <v>19.315501999999999</v>
      </c>
      <c r="R80">
        <v>23.635563999999999</v>
      </c>
      <c r="S80">
        <v>25.506032000000001</v>
      </c>
      <c r="T80">
        <v>0</v>
      </c>
      <c r="U80">
        <v>335.97956199999999</v>
      </c>
      <c r="V80">
        <v>13.43435</v>
      </c>
      <c r="W80">
        <v>37.546591999999997</v>
      </c>
      <c r="X80">
        <v>95.045609999999996</v>
      </c>
      <c r="Y80">
        <v>0</v>
      </c>
      <c r="Z80">
        <v>18.907060000000001</v>
      </c>
      <c r="AA80">
        <v>40.736119000000002</v>
      </c>
      <c r="AB80">
        <v>38.186531000000002</v>
      </c>
      <c r="AC80">
        <v>28.089203999999999</v>
      </c>
      <c r="AD80">
        <v>35.319915000000002</v>
      </c>
      <c r="AE80">
        <v>47.780431</v>
      </c>
      <c r="AF80">
        <v>19.059380000000001</v>
      </c>
      <c r="AG80">
        <v>40.050213999999997</v>
      </c>
      <c r="AH80">
        <v>135.64382900000001</v>
      </c>
      <c r="AI80">
        <v>3.6910639999999999</v>
      </c>
      <c r="AJ80">
        <v>0</v>
      </c>
      <c r="AK80">
        <v>25.388311999999999</v>
      </c>
      <c r="AL80">
        <v>67.384379999999993</v>
      </c>
      <c r="AM80">
        <v>15.202465</v>
      </c>
      <c r="AN80">
        <v>0.75805500000000003</v>
      </c>
      <c r="AO80">
        <v>7.1037749999999997</v>
      </c>
      <c r="AP80">
        <v>7.4285189999999997</v>
      </c>
      <c r="AQ80">
        <v>60.158825999999998</v>
      </c>
      <c r="AR80">
        <v>23.474352</v>
      </c>
      <c r="AS80">
        <v>21.452241000000001</v>
      </c>
      <c r="AT80">
        <v>19.330005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115.98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2364.0023329999995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330.11783700000001</v>
      </c>
      <c r="L81">
        <v>347.19579499999998</v>
      </c>
      <c r="M81">
        <v>88.918000000000006</v>
      </c>
      <c r="N81">
        <v>56.627234999999999</v>
      </c>
      <c r="O81">
        <v>119.52282700000001</v>
      </c>
      <c r="P81">
        <v>100.03274999999999</v>
      </c>
      <c r="Q81">
        <v>19.315501999999999</v>
      </c>
      <c r="R81">
        <v>23.635563999999999</v>
      </c>
      <c r="S81">
        <v>25.506032000000001</v>
      </c>
      <c r="T81">
        <v>0</v>
      </c>
      <c r="U81">
        <v>335.97956199999999</v>
      </c>
      <c r="V81">
        <v>13.43435</v>
      </c>
      <c r="W81">
        <v>37.546591999999997</v>
      </c>
      <c r="X81">
        <v>95.045609999999996</v>
      </c>
      <c r="Y81">
        <v>0</v>
      </c>
      <c r="Z81">
        <v>18.907060000000001</v>
      </c>
      <c r="AA81">
        <v>40.736119000000002</v>
      </c>
      <c r="AB81">
        <v>38.186531000000002</v>
      </c>
      <c r="AC81">
        <v>28.089203999999999</v>
      </c>
      <c r="AD81">
        <v>35.319915000000002</v>
      </c>
      <c r="AE81">
        <v>47.780431</v>
      </c>
      <c r="AF81">
        <v>19.059380000000001</v>
      </c>
      <c r="AG81">
        <v>40.050213999999997</v>
      </c>
      <c r="AH81">
        <v>135.64382900000001</v>
      </c>
      <c r="AI81">
        <v>0</v>
      </c>
      <c r="AJ81">
        <v>0</v>
      </c>
      <c r="AK81">
        <v>25.388311999999999</v>
      </c>
      <c r="AL81">
        <v>67.384379999999993</v>
      </c>
      <c r="AM81">
        <v>15.202465</v>
      </c>
      <c r="AN81">
        <v>0.75805500000000003</v>
      </c>
      <c r="AO81">
        <v>7.1037749999999997</v>
      </c>
      <c r="AP81">
        <v>7.4285189999999997</v>
      </c>
      <c r="AQ81">
        <v>60.158825999999998</v>
      </c>
      <c r="AR81">
        <v>23.474352</v>
      </c>
      <c r="AS81">
        <v>19.502037000000001</v>
      </c>
      <c r="AT81">
        <v>19.330005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115.98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2358.3610649999996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330.11783700000001</v>
      </c>
      <c r="L82">
        <v>347.19579499999998</v>
      </c>
      <c r="M82">
        <v>88.918000000000006</v>
      </c>
      <c r="N82">
        <v>56.627234999999999</v>
      </c>
      <c r="O82">
        <v>119.52282700000001</v>
      </c>
      <c r="P82">
        <v>100.03274999999999</v>
      </c>
      <c r="Q82">
        <v>19.315501999999999</v>
      </c>
      <c r="R82">
        <v>23.635563999999999</v>
      </c>
      <c r="S82">
        <v>25.506032000000001</v>
      </c>
      <c r="T82">
        <v>0</v>
      </c>
      <c r="U82">
        <v>335.97956199999999</v>
      </c>
      <c r="V82">
        <v>13.43435</v>
      </c>
      <c r="W82">
        <v>37.546591999999997</v>
      </c>
      <c r="X82">
        <v>95.045609999999996</v>
      </c>
      <c r="Y82">
        <v>0</v>
      </c>
      <c r="Z82">
        <v>6.3023530000000001</v>
      </c>
      <c r="AA82">
        <v>40.736119000000002</v>
      </c>
      <c r="AB82">
        <v>38.186531000000002</v>
      </c>
      <c r="AC82">
        <v>28.089203999999999</v>
      </c>
      <c r="AD82">
        <v>35.319915000000002</v>
      </c>
      <c r="AE82">
        <v>47.780431</v>
      </c>
      <c r="AF82">
        <v>19.059380000000001</v>
      </c>
      <c r="AG82">
        <v>40.050213999999997</v>
      </c>
      <c r="AH82">
        <v>135.64382900000001</v>
      </c>
      <c r="AI82">
        <v>0</v>
      </c>
      <c r="AJ82">
        <v>0</v>
      </c>
      <c r="AK82">
        <v>25.388311999999999</v>
      </c>
      <c r="AL82">
        <v>67.384379999999993</v>
      </c>
      <c r="AM82">
        <v>12.883445</v>
      </c>
      <c r="AN82">
        <v>0.75805500000000003</v>
      </c>
      <c r="AO82">
        <v>7.1037749999999997</v>
      </c>
      <c r="AP82">
        <v>7.4285189999999997</v>
      </c>
      <c r="AQ82">
        <v>60.158825999999998</v>
      </c>
      <c r="AR82">
        <v>23.474352</v>
      </c>
      <c r="AS82">
        <v>19.502037000000001</v>
      </c>
      <c r="AT82">
        <v>19.330005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115.98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2343.4373379999997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50.845632000000002</v>
      </c>
      <c r="K83">
        <v>330.11783700000001</v>
      </c>
      <c r="L83">
        <v>347.19579499999998</v>
      </c>
      <c r="M83">
        <v>88.918000000000006</v>
      </c>
      <c r="N83">
        <v>56.627234999999999</v>
      </c>
      <c r="O83">
        <v>119.52282700000001</v>
      </c>
      <c r="P83">
        <v>100.03274999999999</v>
      </c>
      <c r="Q83">
        <v>19.315501999999999</v>
      </c>
      <c r="R83">
        <v>23.635563999999999</v>
      </c>
      <c r="S83">
        <v>25.506032000000001</v>
      </c>
      <c r="T83">
        <v>0</v>
      </c>
      <c r="U83">
        <v>335.97956199999999</v>
      </c>
      <c r="V83">
        <v>13.43435</v>
      </c>
      <c r="W83">
        <v>37.546591999999997</v>
      </c>
      <c r="X83">
        <v>95.045609999999996</v>
      </c>
      <c r="Y83">
        <v>0</v>
      </c>
      <c r="Z83">
        <v>6.3023530000000001</v>
      </c>
      <c r="AA83">
        <v>40.736119000000002</v>
      </c>
      <c r="AB83">
        <v>38.186531000000002</v>
      </c>
      <c r="AC83">
        <v>28.089203999999999</v>
      </c>
      <c r="AD83">
        <v>35.319915000000002</v>
      </c>
      <c r="AE83">
        <v>47.780431</v>
      </c>
      <c r="AF83">
        <v>19.059380000000001</v>
      </c>
      <c r="AG83">
        <v>40.050213999999997</v>
      </c>
      <c r="AH83">
        <v>135.64382900000001</v>
      </c>
      <c r="AI83">
        <v>0</v>
      </c>
      <c r="AJ83">
        <v>0</v>
      </c>
      <c r="AK83">
        <v>25.388311999999999</v>
      </c>
      <c r="AL83">
        <v>12.91534</v>
      </c>
      <c r="AM83">
        <v>12.883445</v>
      </c>
      <c r="AN83">
        <v>0.75805500000000003</v>
      </c>
      <c r="AO83">
        <v>7.1037749999999997</v>
      </c>
      <c r="AP83">
        <v>6.1904320000000004</v>
      </c>
      <c r="AQ83">
        <v>60.158825999999998</v>
      </c>
      <c r="AR83">
        <v>23.474352</v>
      </c>
      <c r="AS83">
        <v>19.502037000000001</v>
      </c>
      <c r="AT83">
        <v>19.330005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115.98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2338.5758429999996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50.845632000000002</v>
      </c>
      <c r="K84">
        <v>330.11783700000001</v>
      </c>
      <c r="L84">
        <v>347.19579499999998</v>
      </c>
      <c r="M84">
        <v>88.918000000000006</v>
      </c>
      <c r="N84">
        <v>56.627234999999999</v>
      </c>
      <c r="O84">
        <v>119.52282700000001</v>
      </c>
      <c r="P84">
        <v>100.03274999999999</v>
      </c>
      <c r="Q84">
        <v>19.315501999999999</v>
      </c>
      <c r="R84">
        <v>23.635563999999999</v>
      </c>
      <c r="S84">
        <v>25.506032000000001</v>
      </c>
      <c r="T84">
        <v>0</v>
      </c>
      <c r="U84">
        <v>335.97956199999999</v>
      </c>
      <c r="V84">
        <v>13.43435</v>
      </c>
      <c r="W84">
        <v>37.546591999999997</v>
      </c>
      <c r="X84">
        <v>95.045609999999996</v>
      </c>
      <c r="Y84">
        <v>0</v>
      </c>
      <c r="Z84">
        <v>0</v>
      </c>
      <c r="AA84">
        <v>27.157412999999998</v>
      </c>
      <c r="AB84">
        <v>25.457687</v>
      </c>
      <c r="AC84">
        <v>9.3536319999999993</v>
      </c>
      <c r="AD84">
        <v>29.365169999999999</v>
      </c>
      <c r="AE84">
        <v>47.780431</v>
      </c>
      <c r="AF84">
        <v>8.5767209999999992</v>
      </c>
      <c r="AG84">
        <v>40.050213999999997</v>
      </c>
      <c r="AH84">
        <v>109.83306</v>
      </c>
      <c r="AI84">
        <v>0</v>
      </c>
      <c r="AJ84">
        <v>0</v>
      </c>
      <c r="AK84">
        <v>25.388311999999999</v>
      </c>
      <c r="AL84">
        <v>12.91534</v>
      </c>
      <c r="AM84">
        <v>10.177922000000001</v>
      </c>
      <c r="AN84">
        <v>0.75805500000000003</v>
      </c>
      <c r="AO84">
        <v>7.1037749999999997</v>
      </c>
      <c r="AP84">
        <v>6.1904320000000004</v>
      </c>
      <c r="AQ84">
        <v>60.158825999999998</v>
      </c>
      <c r="AR84">
        <v>23.474352</v>
      </c>
      <c r="AS84">
        <v>19.502037000000001</v>
      </c>
      <c r="AT84">
        <v>19.330005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115.98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2242.276672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50.845632000000002</v>
      </c>
      <c r="K85">
        <v>330.11783700000001</v>
      </c>
      <c r="L85">
        <v>347.19579499999998</v>
      </c>
      <c r="M85">
        <v>88.918000000000006</v>
      </c>
      <c r="N85">
        <v>56.627234999999999</v>
      </c>
      <c r="O85">
        <v>119.52282700000001</v>
      </c>
      <c r="P85">
        <v>100.03274999999999</v>
      </c>
      <c r="Q85">
        <v>19.315501999999999</v>
      </c>
      <c r="R85">
        <v>23.635563999999999</v>
      </c>
      <c r="S85">
        <v>25.506032000000001</v>
      </c>
      <c r="T85">
        <v>0</v>
      </c>
      <c r="U85">
        <v>335.97956199999999</v>
      </c>
      <c r="V85">
        <v>13.43435</v>
      </c>
      <c r="W85">
        <v>37.546591999999997</v>
      </c>
      <c r="X85">
        <v>95.045609999999996</v>
      </c>
      <c r="Y85">
        <v>0</v>
      </c>
      <c r="Z85">
        <v>0</v>
      </c>
      <c r="AA85">
        <v>27.157412999999998</v>
      </c>
      <c r="AB85">
        <v>11.5951</v>
      </c>
      <c r="AC85">
        <v>0</v>
      </c>
      <c r="AD85">
        <v>17.619102000000002</v>
      </c>
      <c r="AE85">
        <v>47.780431</v>
      </c>
      <c r="AF85">
        <v>8.5767209999999992</v>
      </c>
      <c r="AG85">
        <v>40.050213999999997</v>
      </c>
      <c r="AH85">
        <v>109.83306</v>
      </c>
      <c r="AI85">
        <v>0</v>
      </c>
      <c r="AJ85">
        <v>0</v>
      </c>
      <c r="AK85">
        <v>25.388311999999999</v>
      </c>
      <c r="AL85">
        <v>12.91534</v>
      </c>
      <c r="AM85">
        <v>10.177922000000001</v>
      </c>
      <c r="AN85">
        <v>0.75805500000000003</v>
      </c>
      <c r="AO85">
        <v>7.1037749999999997</v>
      </c>
      <c r="AP85">
        <v>6.1904320000000004</v>
      </c>
      <c r="AQ85">
        <v>60.158825999999998</v>
      </c>
      <c r="AR85">
        <v>21.340319999999998</v>
      </c>
      <c r="AS85">
        <v>19.502037000000001</v>
      </c>
      <c r="AT85">
        <v>19.330005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115.98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2205.1803529999997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34.653472000000001</v>
      </c>
      <c r="K86">
        <v>330.11783700000001</v>
      </c>
      <c r="L86">
        <v>347.19579499999998</v>
      </c>
      <c r="M86">
        <v>88.918000000000006</v>
      </c>
      <c r="N86">
        <v>56.627234999999999</v>
      </c>
      <c r="O86">
        <v>119.52282700000001</v>
      </c>
      <c r="P86">
        <v>100.03274999999999</v>
      </c>
      <c r="Q86">
        <v>19.315501999999999</v>
      </c>
      <c r="R86">
        <v>23.635563999999999</v>
      </c>
      <c r="S86">
        <v>25.506032000000001</v>
      </c>
      <c r="T86">
        <v>0</v>
      </c>
      <c r="U86">
        <v>335.97956199999999</v>
      </c>
      <c r="V86">
        <v>13.43435</v>
      </c>
      <c r="W86">
        <v>37.546591999999997</v>
      </c>
      <c r="X86">
        <v>95.045609999999996</v>
      </c>
      <c r="Y86">
        <v>0</v>
      </c>
      <c r="Z86">
        <v>0</v>
      </c>
      <c r="AA86">
        <v>27.157412999999998</v>
      </c>
      <c r="AB86">
        <v>11.5951</v>
      </c>
      <c r="AC86">
        <v>0</v>
      </c>
      <c r="AD86">
        <v>17.619102000000002</v>
      </c>
      <c r="AE86">
        <v>47.780431</v>
      </c>
      <c r="AF86">
        <v>8.5767209999999992</v>
      </c>
      <c r="AG86">
        <v>40.050213999999997</v>
      </c>
      <c r="AH86">
        <v>82.374795000000006</v>
      </c>
      <c r="AI86">
        <v>0</v>
      </c>
      <c r="AJ86">
        <v>0</v>
      </c>
      <c r="AK86">
        <v>25.388311999999999</v>
      </c>
      <c r="AL86">
        <v>12.91534</v>
      </c>
      <c r="AM86">
        <v>10.177922000000001</v>
      </c>
      <c r="AN86">
        <v>0.75805500000000003</v>
      </c>
      <c r="AO86">
        <v>7.1037749999999997</v>
      </c>
      <c r="AP86">
        <v>6.1904320000000004</v>
      </c>
      <c r="AQ86">
        <v>46.763136000000003</v>
      </c>
      <c r="AR86">
        <v>21.340319999999998</v>
      </c>
      <c r="AS86">
        <v>19.502037000000001</v>
      </c>
      <c r="AT86">
        <v>19.330005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106.32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2138.4742380000002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4.1733900000000004</v>
      </c>
      <c r="K87">
        <v>330.11783700000001</v>
      </c>
      <c r="L87">
        <v>347.19579499999998</v>
      </c>
      <c r="M87">
        <v>88.918000000000006</v>
      </c>
      <c r="N87">
        <v>56.627234999999999</v>
      </c>
      <c r="O87">
        <v>119.52282700000001</v>
      </c>
      <c r="P87">
        <v>100.03274999999999</v>
      </c>
      <c r="Q87">
        <v>19.315501999999999</v>
      </c>
      <c r="R87">
        <v>23.578444000000001</v>
      </c>
      <c r="S87">
        <v>25.506032000000001</v>
      </c>
      <c r="T87">
        <v>0</v>
      </c>
      <c r="U87">
        <v>335.97956199999999</v>
      </c>
      <c r="V87">
        <v>13.43435</v>
      </c>
      <c r="W87">
        <v>37.546591999999997</v>
      </c>
      <c r="X87">
        <v>95.045609999999996</v>
      </c>
      <c r="Y87">
        <v>0</v>
      </c>
      <c r="Z87">
        <v>0</v>
      </c>
      <c r="AA87">
        <v>13.514570000000001</v>
      </c>
      <c r="AB87">
        <v>11.5951</v>
      </c>
      <c r="AC87">
        <v>0</v>
      </c>
      <c r="AD87">
        <v>17.619102000000002</v>
      </c>
      <c r="AE87">
        <v>47.780431</v>
      </c>
      <c r="AF87">
        <v>8.5767209999999992</v>
      </c>
      <c r="AG87">
        <v>40.050213999999997</v>
      </c>
      <c r="AH87">
        <v>64.069284999999994</v>
      </c>
      <c r="AI87">
        <v>0</v>
      </c>
      <c r="AJ87">
        <v>0</v>
      </c>
      <c r="AK87">
        <v>25.388311999999999</v>
      </c>
      <c r="AL87">
        <v>12.91534</v>
      </c>
      <c r="AM87">
        <v>10.177922000000001</v>
      </c>
      <c r="AN87">
        <v>0.75805500000000003</v>
      </c>
      <c r="AO87">
        <v>7.1037749999999997</v>
      </c>
      <c r="AP87">
        <v>6.1904320000000004</v>
      </c>
      <c r="AQ87">
        <v>45.058230000000002</v>
      </c>
      <c r="AR87">
        <v>19.206288000000001</v>
      </c>
      <c r="AS87">
        <v>19.502037000000001</v>
      </c>
      <c r="AT87">
        <v>19.330005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74.42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2040.2497450000005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330.11783700000001</v>
      </c>
      <c r="L88">
        <v>347.19579499999998</v>
      </c>
      <c r="M88">
        <v>88.918000000000006</v>
      </c>
      <c r="N88">
        <v>56.627234999999999</v>
      </c>
      <c r="O88">
        <v>119.52282700000001</v>
      </c>
      <c r="P88">
        <v>100.03274999999999</v>
      </c>
      <c r="Q88">
        <v>19.315501999999999</v>
      </c>
      <c r="R88">
        <v>23.578444000000001</v>
      </c>
      <c r="S88">
        <v>25.506032000000001</v>
      </c>
      <c r="T88">
        <v>0</v>
      </c>
      <c r="U88">
        <v>335.97956199999999</v>
      </c>
      <c r="V88">
        <v>13.43435</v>
      </c>
      <c r="W88">
        <v>37.546591999999997</v>
      </c>
      <c r="X88">
        <v>95.045609999999996</v>
      </c>
      <c r="Y88">
        <v>0</v>
      </c>
      <c r="Z88">
        <v>0</v>
      </c>
      <c r="AA88">
        <v>13.514570000000001</v>
      </c>
      <c r="AB88">
        <v>11.5951</v>
      </c>
      <c r="AC88">
        <v>0</v>
      </c>
      <c r="AD88">
        <v>17.619102000000002</v>
      </c>
      <c r="AE88">
        <v>47.780431</v>
      </c>
      <c r="AF88">
        <v>8.5767209999999992</v>
      </c>
      <c r="AG88">
        <v>40.050213999999997</v>
      </c>
      <c r="AH88">
        <v>37.526296000000002</v>
      </c>
      <c r="AI88">
        <v>0</v>
      </c>
      <c r="AJ88">
        <v>0</v>
      </c>
      <c r="AK88">
        <v>25.388311999999999</v>
      </c>
      <c r="AL88">
        <v>12.91534</v>
      </c>
      <c r="AM88">
        <v>4.8957090000000001</v>
      </c>
      <c r="AN88">
        <v>0.75805500000000003</v>
      </c>
      <c r="AO88">
        <v>7.1037749999999997</v>
      </c>
      <c r="AP88">
        <v>6.1904320000000004</v>
      </c>
      <c r="AQ88">
        <v>45.058230000000002</v>
      </c>
      <c r="AR88">
        <v>19.206288000000001</v>
      </c>
      <c r="AS88">
        <v>19.502037000000001</v>
      </c>
      <c r="AT88">
        <v>19.330005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74.42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2004.2511530000002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330.11783700000001</v>
      </c>
      <c r="L89">
        <v>347.19579499999998</v>
      </c>
      <c r="M89">
        <v>88.918000000000006</v>
      </c>
      <c r="N89">
        <v>56.627234999999999</v>
      </c>
      <c r="O89">
        <v>119.52282700000001</v>
      </c>
      <c r="P89">
        <v>100.03274999999999</v>
      </c>
      <c r="Q89">
        <v>19.315501999999999</v>
      </c>
      <c r="R89">
        <v>23.578444000000001</v>
      </c>
      <c r="S89">
        <v>25.506032000000001</v>
      </c>
      <c r="T89">
        <v>0</v>
      </c>
      <c r="U89">
        <v>335.97956199999999</v>
      </c>
      <c r="V89">
        <v>13.43435</v>
      </c>
      <c r="W89">
        <v>37.546591999999997</v>
      </c>
      <c r="X89">
        <v>95.045609999999996</v>
      </c>
      <c r="Y89">
        <v>0</v>
      </c>
      <c r="Z89">
        <v>0</v>
      </c>
      <c r="AA89">
        <v>13.514570000000001</v>
      </c>
      <c r="AB89">
        <v>11.5951</v>
      </c>
      <c r="AC89">
        <v>0</v>
      </c>
      <c r="AD89">
        <v>7.9158280000000003</v>
      </c>
      <c r="AE89">
        <v>47.780431</v>
      </c>
      <c r="AF89">
        <v>8.5767209999999992</v>
      </c>
      <c r="AG89">
        <v>40.050213999999997</v>
      </c>
      <c r="AH89">
        <v>22.607305</v>
      </c>
      <c r="AI89">
        <v>0</v>
      </c>
      <c r="AJ89">
        <v>0</v>
      </c>
      <c r="AK89">
        <v>25.388311999999999</v>
      </c>
      <c r="AL89">
        <v>12.91534</v>
      </c>
      <c r="AM89">
        <v>4.8957090000000001</v>
      </c>
      <c r="AN89">
        <v>0.75805500000000003</v>
      </c>
      <c r="AO89">
        <v>7.1037749999999997</v>
      </c>
      <c r="AP89">
        <v>6.1904320000000004</v>
      </c>
      <c r="AQ89">
        <v>45.058230000000002</v>
      </c>
      <c r="AR89">
        <v>19.206288000000001</v>
      </c>
      <c r="AS89">
        <v>16.901765000000001</v>
      </c>
      <c r="AT89">
        <v>19.330005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57.99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1960.598616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330.11783700000001</v>
      </c>
      <c r="L90">
        <v>347.19579499999998</v>
      </c>
      <c r="M90">
        <v>88.918000000000006</v>
      </c>
      <c r="N90">
        <v>56.627234999999999</v>
      </c>
      <c r="O90">
        <v>119.52282700000001</v>
      </c>
      <c r="P90">
        <v>100.03274999999999</v>
      </c>
      <c r="Q90">
        <v>19.315501999999999</v>
      </c>
      <c r="R90">
        <v>23.578444000000001</v>
      </c>
      <c r="S90">
        <v>25.506032000000001</v>
      </c>
      <c r="T90">
        <v>0</v>
      </c>
      <c r="U90">
        <v>335.97956199999999</v>
      </c>
      <c r="V90">
        <v>13.43435</v>
      </c>
      <c r="W90">
        <v>37.546591999999997</v>
      </c>
      <c r="X90">
        <v>95.045609999999996</v>
      </c>
      <c r="Y90">
        <v>0</v>
      </c>
      <c r="Z90">
        <v>0</v>
      </c>
      <c r="AA90">
        <v>13.514570000000001</v>
      </c>
      <c r="AB90">
        <v>11.5951</v>
      </c>
      <c r="AC90">
        <v>0</v>
      </c>
      <c r="AD90">
        <v>1.2767459999999999</v>
      </c>
      <c r="AE90">
        <v>47.780431</v>
      </c>
      <c r="AF90">
        <v>8.5767209999999992</v>
      </c>
      <c r="AG90">
        <v>40.050213999999997</v>
      </c>
      <c r="AH90">
        <v>22.607305</v>
      </c>
      <c r="AI90">
        <v>0</v>
      </c>
      <c r="AJ90">
        <v>0</v>
      </c>
      <c r="AK90">
        <v>25.388311999999999</v>
      </c>
      <c r="AL90">
        <v>12.91534</v>
      </c>
      <c r="AM90">
        <v>4.8957090000000001</v>
      </c>
      <c r="AN90">
        <v>0.75805500000000003</v>
      </c>
      <c r="AO90">
        <v>7.1037749999999997</v>
      </c>
      <c r="AP90">
        <v>6.1904320000000004</v>
      </c>
      <c r="AQ90">
        <v>32.514992999999997</v>
      </c>
      <c r="AR90">
        <v>19.206288000000001</v>
      </c>
      <c r="AS90">
        <v>16.901765000000001</v>
      </c>
      <c r="AT90">
        <v>19.330005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53.16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1936.5862970000001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330.11783700000001</v>
      </c>
      <c r="L91">
        <v>347.19579499999998</v>
      </c>
      <c r="M91">
        <v>88.918000000000006</v>
      </c>
      <c r="N91">
        <v>56.627234999999999</v>
      </c>
      <c r="O91">
        <v>119.52282700000001</v>
      </c>
      <c r="P91">
        <v>100.03274999999999</v>
      </c>
      <c r="Q91">
        <v>16.345931</v>
      </c>
      <c r="R91">
        <v>23.578444000000001</v>
      </c>
      <c r="S91">
        <v>21.926985999999999</v>
      </c>
      <c r="T91">
        <v>0</v>
      </c>
      <c r="U91">
        <v>335.97956199999999</v>
      </c>
      <c r="V91">
        <v>13.43435</v>
      </c>
      <c r="W91">
        <v>37.546591999999997</v>
      </c>
      <c r="X91">
        <v>95.045609999999996</v>
      </c>
      <c r="Y91">
        <v>0</v>
      </c>
      <c r="Z91">
        <v>0</v>
      </c>
      <c r="AA91">
        <v>0</v>
      </c>
      <c r="AB91">
        <v>11.5951</v>
      </c>
      <c r="AC91">
        <v>0</v>
      </c>
      <c r="AD91">
        <v>1.2767459999999999</v>
      </c>
      <c r="AE91">
        <v>47.780431</v>
      </c>
      <c r="AF91">
        <v>8.5767209999999992</v>
      </c>
      <c r="AG91">
        <v>40.050213999999997</v>
      </c>
      <c r="AH91">
        <v>22.607305</v>
      </c>
      <c r="AI91">
        <v>0</v>
      </c>
      <c r="AJ91">
        <v>0</v>
      </c>
      <c r="AK91">
        <v>25.388311999999999</v>
      </c>
      <c r="AL91">
        <v>24.707605999999998</v>
      </c>
      <c r="AM91">
        <v>0</v>
      </c>
      <c r="AN91">
        <v>0.75805500000000003</v>
      </c>
      <c r="AO91">
        <v>7.1037749999999997</v>
      </c>
      <c r="AP91">
        <v>6.1904320000000004</v>
      </c>
      <c r="AQ91">
        <v>32.514992999999997</v>
      </c>
      <c r="AR91">
        <v>19.206288000000001</v>
      </c>
      <c r="AS91">
        <v>16.901765000000001</v>
      </c>
      <c r="AT91">
        <v>19.330005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46.39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1916.6496670000001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330.11783700000001</v>
      </c>
      <c r="L92">
        <v>347.19579499999998</v>
      </c>
      <c r="M92">
        <v>88.918000000000006</v>
      </c>
      <c r="N92">
        <v>56.627234999999999</v>
      </c>
      <c r="O92">
        <v>119.52282700000001</v>
      </c>
      <c r="P92">
        <v>100.03274999999999</v>
      </c>
      <c r="Q92">
        <v>16.345931</v>
      </c>
      <c r="R92">
        <v>23.578444000000001</v>
      </c>
      <c r="S92">
        <v>21.926985999999999</v>
      </c>
      <c r="T92">
        <v>0</v>
      </c>
      <c r="U92">
        <v>335.97956199999999</v>
      </c>
      <c r="V92">
        <v>13.43435</v>
      </c>
      <c r="W92">
        <v>37.546591999999997</v>
      </c>
      <c r="X92">
        <v>95.045609999999996</v>
      </c>
      <c r="Y92">
        <v>0</v>
      </c>
      <c r="Z92">
        <v>0</v>
      </c>
      <c r="AA92">
        <v>0</v>
      </c>
      <c r="AB92">
        <v>11.5951</v>
      </c>
      <c r="AC92">
        <v>0</v>
      </c>
      <c r="AD92">
        <v>1.2767459999999999</v>
      </c>
      <c r="AE92">
        <v>31.853621</v>
      </c>
      <c r="AF92">
        <v>8.5767209999999992</v>
      </c>
      <c r="AG92">
        <v>40.050213999999997</v>
      </c>
      <c r="AH92">
        <v>22.607305</v>
      </c>
      <c r="AI92">
        <v>0</v>
      </c>
      <c r="AJ92">
        <v>0</v>
      </c>
      <c r="AK92">
        <v>25.388311999999999</v>
      </c>
      <c r="AL92">
        <v>24.707605999999998</v>
      </c>
      <c r="AM92">
        <v>0</v>
      </c>
      <c r="AN92">
        <v>0.75805500000000003</v>
      </c>
      <c r="AO92">
        <v>7.1037749999999997</v>
      </c>
      <c r="AP92">
        <v>6.1904320000000004</v>
      </c>
      <c r="AQ92">
        <v>30.079412999999999</v>
      </c>
      <c r="AR92">
        <v>19.206288000000001</v>
      </c>
      <c r="AS92">
        <v>16.901765000000001</v>
      </c>
      <c r="AT92">
        <v>19.330005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46.39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1898.2872770000001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330.11783700000001</v>
      </c>
      <c r="L93">
        <v>347.19579499999998</v>
      </c>
      <c r="M93">
        <v>88.918000000000006</v>
      </c>
      <c r="N93">
        <v>56.627234999999999</v>
      </c>
      <c r="O93">
        <v>119.52282700000001</v>
      </c>
      <c r="P93">
        <v>100.03274999999999</v>
      </c>
      <c r="Q93">
        <v>16.345931</v>
      </c>
      <c r="R93">
        <v>23.578444000000001</v>
      </c>
      <c r="S93">
        <v>21.926985999999999</v>
      </c>
      <c r="T93">
        <v>0</v>
      </c>
      <c r="U93">
        <v>335.97956199999999</v>
      </c>
      <c r="V93">
        <v>13.43435</v>
      </c>
      <c r="W93">
        <v>37.546591999999997</v>
      </c>
      <c r="X93">
        <v>95.045609999999996</v>
      </c>
      <c r="Y93">
        <v>0</v>
      </c>
      <c r="Z93">
        <v>0</v>
      </c>
      <c r="AA93">
        <v>0</v>
      </c>
      <c r="AB93">
        <v>11.5951</v>
      </c>
      <c r="AC93">
        <v>0</v>
      </c>
      <c r="AD93">
        <v>1.2767459999999999</v>
      </c>
      <c r="AE93">
        <v>31.853621</v>
      </c>
      <c r="AF93">
        <v>8.5767209999999992</v>
      </c>
      <c r="AG93">
        <v>40.050213999999997</v>
      </c>
      <c r="AH93">
        <v>22.607305</v>
      </c>
      <c r="AI93">
        <v>0</v>
      </c>
      <c r="AJ93">
        <v>0</v>
      </c>
      <c r="AK93">
        <v>25.388311999999999</v>
      </c>
      <c r="AL93">
        <v>24.707605999999998</v>
      </c>
      <c r="AM93">
        <v>0</v>
      </c>
      <c r="AN93">
        <v>0.75805500000000003</v>
      </c>
      <c r="AO93">
        <v>7.1037749999999997</v>
      </c>
      <c r="AP93">
        <v>6.1904320000000004</v>
      </c>
      <c r="AQ93">
        <v>30.079412999999999</v>
      </c>
      <c r="AR93">
        <v>14.938224</v>
      </c>
      <c r="AS93">
        <v>13.651426000000001</v>
      </c>
      <c r="AT93">
        <v>19.330005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48.32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1892.6988739999997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330.11783700000001</v>
      </c>
      <c r="L94">
        <v>347.19579499999998</v>
      </c>
      <c r="M94">
        <v>88.918000000000006</v>
      </c>
      <c r="N94">
        <v>56.627234999999999</v>
      </c>
      <c r="O94">
        <v>119.52282700000001</v>
      </c>
      <c r="P94">
        <v>100.03274999999999</v>
      </c>
      <c r="Q94">
        <v>16.345931</v>
      </c>
      <c r="R94">
        <v>23.578444000000001</v>
      </c>
      <c r="S94">
        <v>21.926985999999999</v>
      </c>
      <c r="T94">
        <v>0</v>
      </c>
      <c r="U94">
        <v>335.97956199999999</v>
      </c>
      <c r="V94">
        <v>13.43435</v>
      </c>
      <c r="W94">
        <v>37.546591999999997</v>
      </c>
      <c r="X94">
        <v>95.045609999999996</v>
      </c>
      <c r="Y94">
        <v>0</v>
      </c>
      <c r="Z94">
        <v>0</v>
      </c>
      <c r="AA94">
        <v>0</v>
      </c>
      <c r="AB94">
        <v>11.5951</v>
      </c>
      <c r="AC94">
        <v>0</v>
      </c>
      <c r="AD94">
        <v>1.2767459999999999</v>
      </c>
      <c r="AE94">
        <v>31.853621</v>
      </c>
      <c r="AF94">
        <v>8.5767209999999992</v>
      </c>
      <c r="AG94">
        <v>40.050213999999997</v>
      </c>
      <c r="AH94">
        <v>22.607305</v>
      </c>
      <c r="AI94">
        <v>0</v>
      </c>
      <c r="AJ94">
        <v>0</v>
      </c>
      <c r="AK94">
        <v>25.388311999999999</v>
      </c>
      <c r="AL94">
        <v>24.707605999999998</v>
      </c>
      <c r="AM94">
        <v>0</v>
      </c>
      <c r="AN94">
        <v>0.75805500000000003</v>
      </c>
      <c r="AO94">
        <v>7.1037749999999997</v>
      </c>
      <c r="AP94">
        <v>6.1904320000000004</v>
      </c>
      <c r="AQ94">
        <v>15.039706000000001</v>
      </c>
      <c r="AR94">
        <v>14.938224</v>
      </c>
      <c r="AS94">
        <v>13.651426000000001</v>
      </c>
      <c r="AT94">
        <v>19.330005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46.39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1875.729167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330.11783700000001</v>
      </c>
      <c r="L95">
        <v>347.19579499999998</v>
      </c>
      <c r="M95">
        <v>88.918000000000006</v>
      </c>
      <c r="N95">
        <v>56.627234999999999</v>
      </c>
      <c r="O95">
        <v>119.52282700000001</v>
      </c>
      <c r="P95">
        <v>100.03274999999999</v>
      </c>
      <c r="Q95">
        <v>19.315501999999999</v>
      </c>
      <c r="R95">
        <v>23.578444000000001</v>
      </c>
      <c r="S95">
        <v>25.506032000000001</v>
      </c>
      <c r="T95">
        <v>0</v>
      </c>
      <c r="U95">
        <v>335.97956199999999</v>
      </c>
      <c r="V95">
        <v>13.43435</v>
      </c>
      <c r="W95">
        <v>37.546591999999997</v>
      </c>
      <c r="X95">
        <v>95.045609999999996</v>
      </c>
      <c r="Y95">
        <v>0</v>
      </c>
      <c r="Z95">
        <v>0</v>
      </c>
      <c r="AA95">
        <v>0</v>
      </c>
      <c r="AB95">
        <v>11.5951</v>
      </c>
      <c r="AC95">
        <v>0</v>
      </c>
      <c r="AD95">
        <v>1.2767459999999999</v>
      </c>
      <c r="AE95">
        <v>31.853621</v>
      </c>
      <c r="AF95">
        <v>8.5767209999999992</v>
      </c>
      <c r="AG95">
        <v>40.050213999999997</v>
      </c>
      <c r="AH95">
        <v>21.783556999999998</v>
      </c>
      <c r="AI95">
        <v>0</v>
      </c>
      <c r="AJ95">
        <v>0</v>
      </c>
      <c r="AK95">
        <v>25.388311999999999</v>
      </c>
      <c r="AL95">
        <v>24.707605999999998</v>
      </c>
      <c r="AM95">
        <v>0</v>
      </c>
      <c r="AN95">
        <v>0.75805500000000003</v>
      </c>
      <c r="AO95">
        <v>7.1037749999999997</v>
      </c>
      <c r="AP95">
        <v>6.1904320000000004</v>
      </c>
      <c r="AQ95">
        <v>15.039706000000001</v>
      </c>
      <c r="AR95">
        <v>14.938224</v>
      </c>
      <c r="AS95">
        <v>9.6210050000000003</v>
      </c>
      <c r="AT95">
        <v>19.330005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38.659999999999997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1869.6936149999999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330.11783700000001</v>
      </c>
      <c r="L96">
        <v>344.11874899999998</v>
      </c>
      <c r="M96">
        <v>88.918000000000006</v>
      </c>
      <c r="N96">
        <v>56.627234999999999</v>
      </c>
      <c r="O96">
        <v>119.52282700000001</v>
      </c>
      <c r="P96">
        <v>100.03274999999999</v>
      </c>
      <c r="Q96">
        <v>13.734351999999999</v>
      </c>
      <c r="R96">
        <v>17.779444000000002</v>
      </c>
      <c r="S96">
        <v>19.136313000000001</v>
      </c>
      <c r="T96">
        <v>0</v>
      </c>
      <c r="U96">
        <v>335.97956199999999</v>
      </c>
      <c r="V96">
        <v>13.43435</v>
      </c>
      <c r="W96">
        <v>37.546591999999997</v>
      </c>
      <c r="X96">
        <v>95.045609999999996</v>
      </c>
      <c r="Y96">
        <v>0</v>
      </c>
      <c r="Z96">
        <v>0</v>
      </c>
      <c r="AA96">
        <v>0</v>
      </c>
      <c r="AB96">
        <v>11.5951</v>
      </c>
      <c r="AC96">
        <v>0</v>
      </c>
      <c r="AD96">
        <v>1.2767459999999999</v>
      </c>
      <c r="AE96">
        <v>31.853621</v>
      </c>
      <c r="AF96">
        <v>8.5767209999999992</v>
      </c>
      <c r="AG96">
        <v>40.050213999999997</v>
      </c>
      <c r="AH96">
        <v>21.051335999999999</v>
      </c>
      <c r="AI96">
        <v>0</v>
      </c>
      <c r="AJ96">
        <v>0</v>
      </c>
      <c r="AK96">
        <v>25.388311999999999</v>
      </c>
      <c r="AL96">
        <v>24.707605999999998</v>
      </c>
      <c r="AM96">
        <v>0</v>
      </c>
      <c r="AN96">
        <v>0.75805500000000003</v>
      </c>
      <c r="AO96">
        <v>7.1037749999999997</v>
      </c>
      <c r="AP96">
        <v>6.1904320000000004</v>
      </c>
      <c r="AQ96">
        <v>15.039706000000001</v>
      </c>
      <c r="AR96">
        <v>14.938224</v>
      </c>
      <c r="AS96">
        <v>9.6210050000000003</v>
      </c>
      <c r="AT96">
        <v>19.330005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38.659999999999997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1848.1344790000001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330.11783700000001</v>
      </c>
      <c r="L97">
        <v>344.11874899999998</v>
      </c>
      <c r="M97">
        <v>88.918000000000006</v>
      </c>
      <c r="N97">
        <v>56.627234999999999</v>
      </c>
      <c r="O97">
        <v>119.52282700000001</v>
      </c>
      <c r="P97">
        <v>100.03274999999999</v>
      </c>
      <c r="Q97">
        <v>13.734351999999999</v>
      </c>
      <c r="R97">
        <v>17.779444000000002</v>
      </c>
      <c r="S97">
        <v>19.136313000000001</v>
      </c>
      <c r="T97">
        <v>0</v>
      </c>
      <c r="U97">
        <v>335.97956199999999</v>
      </c>
      <c r="V97">
        <v>13.43435</v>
      </c>
      <c r="W97">
        <v>37.546591999999997</v>
      </c>
      <c r="X97">
        <v>95.045609999999996</v>
      </c>
      <c r="Y97">
        <v>0</v>
      </c>
      <c r="Z97">
        <v>0</v>
      </c>
      <c r="AA97">
        <v>0</v>
      </c>
      <c r="AB97">
        <v>11.5951</v>
      </c>
      <c r="AC97">
        <v>0</v>
      </c>
      <c r="AD97">
        <v>1.2767459999999999</v>
      </c>
      <c r="AE97">
        <v>31.853621</v>
      </c>
      <c r="AF97">
        <v>8.5767209999999992</v>
      </c>
      <c r="AG97">
        <v>40.050213999999997</v>
      </c>
      <c r="AH97">
        <v>21.051335999999999</v>
      </c>
      <c r="AI97">
        <v>0</v>
      </c>
      <c r="AJ97">
        <v>0</v>
      </c>
      <c r="AK97">
        <v>25.388311999999999</v>
      </c>
      <c r="AL97">
        <v>12.91534</v>
      </c>
      <c r="AM97">
        <v>0</v>
      </c>
      <c r="AN97">
        <v>0.75805500000000003</v>
      </c>
      <c r="AO97">
        <v>7.1037749999999997</v>
      </c>
      <c r="AP97">
        <v>6.1904320000000004</v>
      </c>
      <c r="AQ97">
        <v>15.039706000000001</v>
      </c>
      <c r="AR97">
        <v>14.938224</v>
      </c>
      <c r="AS97">
        <v>9.6210050000000003</v>
      </c>
      <c r="AT97">
        <v>19.330005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24.16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1821.8422130000001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330.11783700000001</v>
      </c>
      <c r="L98">
        <v>344.11874899999998</v>
      </c>
      <c r="M98">
        <v>88.918000000000006</v>
      </c>
      <c r="N98">
        <v>56.627234999999999</v>
      </c>
      <c r="O98">
        <v>119.52282700000001</v>
      </c>
      <c r="P98">
        <v>100.03274999999999</v>
      </c>
      <c r="Q98">
        <v>13.734351999999999</v>
      </c>
      <c r="R98">
        <v>17.779444000000002</v>
      </c>
      <c r="S98">
        <v>19.136313000000001</v>
      </c>
      <c r="T98">
        <v>0</v>
      </c>
      <c r="U98">
        <v>335.97956199999999</v>
      </c>
      <c r="V98">
        <v>13.43435</v>
      </c>
      <c r="W98">
        <v>37.546591999999997</v>
      </c>
      <c r="X98">
        <v>95.045609999999996</v>
      </c>
      <c r="Y98">
        <v>0</v>
      </c>
      <c r="Z98">
        <v>0</v>
      </c>
      <c r="AA98">
        <v>0</v>
      </c>
      <c r="AB98">
        <v>11.5951</v>
      </c>
      <c r="AC98">
        <v>0</v>
      </c>
      <c r="AD98">
        <v>1.2767459999999999</v>
      </c>
      <c r="AE98">
        <v>31.853621</v>
      </c>
      <c r="AF98">
        <v>8.5767209999999992</v>
      </c>
      <c r="AG98">
        <v>40.050213999999997</v>
      </c>
      <c r="AH98">
        <v>21.051335999999999</v>
      </c>
      <c r="AI98">
        <v>0</v>
      </c>
      <c r="AJ98">
        <v>0</v>
      </c>
      <c r="AK98">
        <v>25.388311999999999</v>
      </c>
      <c r="AL98">
        <v>12.91534</v>
      </c>
      <c r="AM98">
        <v>0</v>
      </c>
      <c r="AN98">
        <v>0.75805500000000003</v>
      </c>
      <c r="AO98">
        <v>7.1037749999999997</v>
      </c>
      <c r="AP98">
        <v>6.1904320000000004</v>
      </c>
      <c r="AQ98">
        <v>15.039706000000001</v>
      </c>
      <c r="AR98">
        <v>14.938224</v>
      </c>
      <c r="AS98">
        <v>9.6210050000000003</v>
      </c>
      <c r="AT98">
        <v>19.191586999999998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24.16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1821.7037950000001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4.7840939500000006E-2</v>
      </c>
      <c r="K99">
        <f t="shared" si="2"/>
        <v>8.2233455325000175</v>
      </c>
      <c r="L99">
        <f t="shared" si="2"/>
        <v>9.4778079549999941</v>
      </c>
      <c r="M99">
        <f t="shared" si="2"/>
        <v>2.1340319999999968</v>
      </c>
      <c r="N99">
        <f t="shared" si="2"/>
        <v>1.3590050579999988</v>
      </c>
      <c r="O99">
        <f t="shared" si="2"/>
        <v>2.8685478480000022</v>
      </c>
      <c r="P99">
        <f t="shared" si="2"/>
        <v>2.3799702387500035</v>
      </c>
      <c r="Q99">
        <f t="shared" si="2"/>
        <v>0.40689912349999935</v>
      </c>
      <c r="R99">
        <f t="shared" si="2"/>
        <v>0.52039020049999951</v>
      </c>
      <c r="S99">
        <f t="shared" si="2"/>
        <v>0.53323076599999975</v>
      </c>
      <c r="T99">
        <f t="shared" si="2"/>
        <v>0</v>
      </c>
      <c r="U99">
        <f t="shared" si="2"/>
        <v>8.0635094880000082</v>
      </c>
      <c r="V99">
        <f t="shared" si="2"/>
        <v>0.32242439999999994</v>
      </c>
      <c r="W99">
        <f t="shared" si="2"/>
        <v>0.97847225075000088</v>
      </c>
      <c r="X99">
        <f t="shared" si="2"/>
        <v>2.2810946399999996</v>
      </c>
      <c r="Y99">
        <f t="shared" si="2"/>
        <v>0</v>
      </c>
      <c r="Z99">
        <f t="shared" si="2"/>
        <v>0.10243237549999999</v>
      </c>
      <c r="AA99">
        <f t="shared" si="2"/>
        <v>0.21378980025000016</v>
      </c>
      <c r="AB99">
        <f t="shared" si="2"/>
        <v>0.26938638875000009</v>
      </c>
      <c r="AC99">
        <f t="shared" si="2"/>
        <v>9.8298060249999986E-2</v>
      </c>
      <c r="AD99">
        <f t="shared" si="2"/>
        <v>0.18100051750000004</v>
      </c>
      <c r="AE99">
        <f t="shared" si="2"/>
        <v>0.6848181232499998</v>
      </c>
      <c r="AF99">
        <f t="shared" si="2"/>
        <v>0.24396006400000034</v>
      </c>
      <c r="AG99">
        <f t="shared" si="2"/>
        <v>0.96120513599999913</v>
      </c>
      <c r="AH99">
        <f t="shared" si="2"/>
        <v>1.0797505045000004</v>
      </c>
      <c r="AI99">
        <f t="shared" si="2"/>
        <v>6.7978315499999997E-2</v>
      </c>
      <c r="AJ99">
        <f t="shared" si="2"/>
        <v>0</v>
      </c>
      <c r="AK99">
        <f t="shared" si="2"/>
        <v>0.60931948800000069</v>
      </c>
      <c r="AL99">
        <f t="shared" si="2"/>
        <v>0.63481701699999959</v>
      </c>
      <c r="AM99">
        <f t="shared" si="2"/>
        <v>0.21901598325000016</v>
      </c>
      <c r="AN99">
        <f t="shared" si="2"/>
        <v>1.8193319999999982E-2</v>
      </c>
      <c r="AO99">
        <f t="shared" si="2"/>
        <v>0.17049060000000016</v>
      </c>
      <c r="AP99">
        <f t="shared" si="2"/>
        <v>0.17949159125000017</v>
      </c>
      <c r="AQ99">
        <f t="shared" si="2"/>
        <v>0.4718936242500002</v>
      </c>
      <c r="AR99">
        <f t="shared" si="2"/>
        <v>0.496695948</v>
      </c>
      <c r="AS99">
        <f t="shared" si="2"/>
        <v>0.38992502599999995</v>
      </c>
      <c r="AT99">
        <f t="shared" si="2"/>
        <v>0.45511679975000058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1.3474399999999991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48.491589123499992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J2" t="s">
        <v>12</v>
      </c>
      <c r="M2" t="s">
        <v>27</v>
      </c>
      <c r="N2" t="s">
        <v>28</v>
      </c>
      <c r="O2" t="s">
        <v>29</v>
      </c>
      <c r="Q2" t="s">
        <v>38</v>
      </c>
      <c r="R2" t="s">
        <v>39</v>
      </c>
      <c r="S2" t="s">
        <v>40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0.41779100000000002</v>
      </c>
      <c r="R65">
        <v>16.360395</v>
      </c>
      <c r="S65">
        <v>16.415322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33.193508000000001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0.41779100000000002</v>
      </c>
      <c r="R66">
        <v>16.360395</v>
      </c>
      <c r="S66">
        <v>16.415322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33.193508000000001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0.41536899999999999</v>
      </c>
      <c r="R67">
        <v>16.360395</v>
      </c>
      <c r="S67">
        <v>10.341335000000001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27.117099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0.41536899999999999</v>
      </c>
      <c r="R68">
        <v>0</v>
      </c>
      <c r="S68">
        <v>10.341335000000001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10.756704000000001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0.41536899999999999</v>
      </c>
      <c r="R69">
        <v>16.360395</v>
      </c>
      <c r="S69">
        <v>10.341335000000001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27.117099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0.41536899999999999</v>
      </c>
      <c r="R70">
        <v>16.360395</v>
      </c>
      <c r="S70">
        <v>10.341335000000001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27.117099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0.41536899999999999</v>
      </c>
      <c r="R71">
        <v>16.360395</v>
      </c>
      <c r="S71">
        <v>10.341335000000001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27.117099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0.41536899999999999</v>
      </c>
      <c r="R72">
        <v>16.360395</v>
      </c>
      <c r="S72">
        <v>10.341335000000001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27.117099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8.7119999999999993E-3</v>
      </c>
      <c r="R73">
        <v>1.0843469999999999</v>
      </c>
      <c r="S73">
        <v>0.53504600000000002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1.6281050000000001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8.7119999999999993E-3</v>
      </c>
      <c r="R74">
        <v>1.0843469999999999</v>
      </c>
      <c r="S74">
        <v>0.53504600000000002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1.6281050000000001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150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8.7119999999999993E-3</v>
      </c>
      <c r="R75">
        <v>1.0843469999999999</v>
      </c>
      <c r="S75">
        <v>0.53504600000000002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151.62810500000001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150</v>
      </c>
      <c r="K76">
        <v>0</v>
      </c>
      <c r="L76">
        <v>0</v>
      </c>
      <c r="M76">
        <v>0</v>
      </c>
      <c r="N76">
        <v>0</v>
      </c>
      <c r="O76">
        <v>33.495403000000003</v>
      </c>
      <c r="P76">
        <v>0</v>
      </c>
      <c r="Q76">
        <v>1.6201E-2</v>
      </c>
      <c r="R76">
        <v>1.2089529999999999</v>
      </c>
      <c r="S76">
        <v>0.66918200000000005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185.38973900000002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150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1.6201E-2</v>
      </c>
      <c r="R77">
        <v>1.2089529999999999</v>
      </c>
      <c r="S77">
        <v>0.66918200000000005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151.89433600000001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150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1.6201E-2</v>
      </c>
      <c r="R78">
        <v>1.2089529999999999</v>
      </c>
      <c r="S78">
        <v>0.66918200000000005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151.89433600000001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150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150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150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150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150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150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81.711056999999997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81.711056999999997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49.837888999999997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49.837888999999997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17.208877000000001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17.208877000000001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0.33718945574999998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8.37385075E-3</v>
      </c>
      <c r="P99">
        <f t="shared" si="2"/>
        <v>0</v>
      </c>
      <c r="Q99">
        <f t="shared" si="2"/>
        <v>8.5063375000000031E-4</v>
      </c>
      <c r="R99">
        <f t="shared" si="2"/>
        <v>3.0350666249999988E-2</v>
      </c>
      <c r="S99">
        <f t="shared" si="2"/>
        <v>2.4622834500000003E-2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0.40138744100000001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78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42">
      <c r="A1" s="30">
        <f>Allocation_SG!A1</f>
        <v>45219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  <c r="AM1" s="112" t="s">
        <v>537</v>
      </c>
      <c r="AN1" s="112" t="s">
        <v>538</v>
      </c>
      <c r="AO1" s="112" t="s">
        <v>539</v>
      </c>
      <c r="AP1" s="112" t="s">
        <v>540</v>
      </c>
    </row>
    <row r="2" spans="1:42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  <c r="AM2" t="s">
        <v>537</v>
      </c>
      <c r="AN2" t="s">
        <v>538</v>
      </c>
      <c r="AO2" t="s">
        <v>539</v>
      </c>
      <c r="AP2" t="s">
        <v>540</v>
      </c>
    </row>
    <row r="3" spans="1:42">
      <c r="A3" t="s">
        <v>45</v>
      </c>
      <c r="B3" s="34">
        <v>208.76</v>
      </c>
      <c r="C3" s="34">
        <v>74.11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118.3</v>
      </c>
      <c r="N3">
        <v>132.6</v>
      </c>
      <c r="O3">
        <v>101.23</v>
      </c>
      <c r="P3">
        <v>2.88</v>
      </c>
      <c r="Q3">
        <v>7.21</v>
      </c>
      <c r="R3" s="93">
        <v>0</v>
      </c>
      <c r="S3" s="93">
        <v>0</v>
      </c>
      <c r="T3" s="93">
        <v>0</v>
      </c>
      <c r="U3">
        <v>2.84</v>
      </c>
      <c r="V3">
        <v>0</v>
      </c>
      <c r="W3">
        <v>3.21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15.35</v>
      </c>
      <c r="AI3">
        <v>15.35</v>
      </c>
      <c r="AJ3">
        <v>28.03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</row>
    <row r="4" spans="1:42">
      <c r="A4" t="s">
        <v>46</v>
      </c>
      <c r="B4" s="34">
        <v>208.76</v>
      </c>
      <c r="C4" s="34">
        <v>74.11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118.3</v>
      </c>
      <c r="N4">
        <v>132.6</v>
      </c>
      <c r="O4">
        <v>101.23</v>
      </c>
      <c r="P4">
        <v>2.88</v>
      </c>
      <c r="Q4">
        <v>7.21</v>
      </c>
      <c r="R4" s="93">
        <v>0</v>
      </c>
      <c r="S4" s="93">
        <v>0</v>
      </c>
      <c r="T4" s="93">
        <v>0</v>
      </c>
      <c r="U4">
        <v>2.84</v>
      </c>
      <c r="V4">
        <v>0</v>
      </c>
      <c r="W4">
        <v>3.21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0</v>
      </c>
      <c r="AI4">
        <v>0</v>
      </c>
      <c r="AJ4">
        <v>28.03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</row>
    <row r="5" spans="1:42">
      <c r="A5" t="s">
        <v>47</v>
      </c>
      <c r="B5" s="34">
        <v>208.76</v>
      </c>
      <c r="C5" s="34">
        <v>74.11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118.3</v>
      </c>
      <c r="N5">
        <v>132.6</v>
      </c>
      <c r="O5">
        <v>101.23</v>
      </c>
      <c r="P5">
        <v>2.88</v>
      </c>
      <c r="Q5">
        <v>7.21</v>
      </c>
      <c r="R5" s="93">
        <v>0</v>
      </c>
      <c r="S5" s="93">
        <v>0</v>
      </c>
      <c r="T5" s="93">
        <v>0</v>
      </c>
      <c r="U5">
        <v>2.84</v>
      </c>
      <c r="V5">
        <v>0</v>
      </c>
      <c r="W5">
        <v>3.21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0</v>
      </c>
      <c r="AI5">
        <v>0</v>
      </c>
      <c r="AJ5">
        <v>28.03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</row>
    <row r="6" spans="1:42">
      <c r="A6" t="s">
        <v>48</v>
      </c>
      <c r="B6" s="34">
        <v>208.76</v>
      </c>
      <c r="C6" s="34">
        <v>74.11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118.3</v>
      </c>
      <c r="N6">
        <v>132.6</v>
      </c>
      <c r="O6">
        <v>101.23</v>
      </c>
      <c r="P6">
        <v>2.88</v>
      </c>
      <c r="Q6">
        <v>7.21</v>
      </c>
      <c r="R6" s="93">
        <v>0</v>
      </c>
      <c r="S6" s="93">
        <v>0</v>
      </c>
      <c r="T6" s="93">
        <v>0</v>
      </c>
      <c r="U6">
        <v>2.84</v>
      </c>
      <c r="V6">
        <v>0</v>
      </c>
      <c r="W6">
        <v>3.21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0</v>
      </c>
      <c r="AI6">
        <v>0</v>
      </c>
      <c r="AJ6">
        <v>28.03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</row>
    <row r="7" spans="1:42">
      <c r="A7" t="s">
        <v>49</v>
      </c>
      <c r="B7" s="34">
        <v>208.76</v>
      </c>
      <c r="C7" s="34">
        <v>74.11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118.3</v>
      </c>
      <c r="N7">
        <v>132.6</v>
      </c>
      <c r="O7">
        <v>101.23</v>
      </c>
      <c r="P7">
        <v>2.88</v>
      </c>
      <c r="Q7">
        <v>7.21</v>
      </c>
      <c r="R7" s="93">
        <v>0</v>
      </c>
      <c r="S7" s="93">
        <v>0</v>
      </c>
      <c r="T7" s="93">
        <v>0</v>
      </c>
      <c r="U7">
        <v>2.84</v>
      </c>
      <c r="V7">
        <v>0</v>
      </c>
      <c r="W7">
        <v>3.21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0</v>
      </c>
      <c r="AI7">
        <v>0</v>
      </c>
      <c r="AJ7">
        <v>28.03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</row>
    <row r="8" spans="1:42">
      <c r="A8" t="s">
        <v>50</v>
      </c>
      <c r="B8" s="34">
        <v>208.76</v>
      </c>
      <c r="C8" s="34">
        <v>74.11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118.3</v>
      </c>
      <c r="N8">
        <v>132.6</v>
      </c>
      <c r="O8">
        <v>101.23</v>
      </c>
      <c r="P8">
        <v>2.88</v>
      </c>
      <c r="Q8">
        <v>7.21</v>
      </c>
      <c r="R8" s="93">
        <v>0</v>
      </c>
      <c r="S8" s="93">
        <v>0</v>
      </c>
      <c r="T8" s="93">
        <v>0</v>
      </c>
      <c r="U8">
        <v>2.84</v>
      </c>
      <c r="V8">
        <v>0</v>
      </c>
      <c r="W8">
        <v>3.21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0</v>
      </c>
      <c r="AI8">
        <v>0</v>
      </c>
      <c r="AJ8">
        <v>28.03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</row>
    <row r="9" spans="1:42">
      <c r="A9" t="s">
        <v>51</v>
      </c>
      <c r="B9" s="34">
        <v>208.76</v>
      </c>
      <c r="C9" s="34">
        <v>74.11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118.3</v>
      </c>
      <c r="N9">
        <v>132.6</v>
      </c>
      <c r="O9">
        <v>101.23</v>
      </c>
      <c r="P9">
        <v>2.88</v>
      </c>
      <c r="Q9">
        <v>7.21</v>
      </c>
      <c r="R9" s="93">
        <v>0</v>
      </c>
      <c r="S9" s="93">
        <v>0</v>
      </c>
      <c r="T9" s="93">
        <v>0</v>
      </c>
      <c r="U9">
        <v>2.84</v>
      </c>
      <c r="V9">
        <v>0</v>
      </c>
      <c r="W9">
        <v>3.21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0</v>
      </c>
      <c r="AI9">
        <v>0</v>
      </c>
      <c r="AJ9">
        <v>27.06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</row>
    <row r="10" spans="1:42">
      <c r="A10" t="s">
        <v>52</v>
      </c>
      <c r="B10" s="34">
        <v>208.76</v>
      </c>
      <c r="C10" s="34">
        <v>74.11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118.3</v>
      </c>
      <c r="N10">
        <v>132.6</v>
      </c>
      <c r="O10">
        <v>101.23</v>
      </c>
      <c r="P10">
        <v>2.88</v>
      </c>
      <c r="Q10">
        <v>7.21</v>
      </c>
      <c r="R10" s="93">
        <v>0</v>
      </c>
      <c r="S10" s="93">
        <v>0</v>
      </c>
      <c r="T10" s="93">
        <v>0</v>
      </c>
      <c r="U10">
        <v>2.84</v>
      </c>
      <c r="V10">
        <v>0</v>
      </c>
      <c r="W10">
        <v>3.21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0</v>
      </c>
      <c r="AI10">
        <v>0</v>
      </c>
      <c r="AJ10">
        <v>27.06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</row>
    <row r="11" spans="1:42">
      <c r="A11" t="s">
        <v>53</v>
      </c>
      <c r="B11" s="34">
        <v>208.76</v>
      </c>
      <c r="C11" s="34">
        <v>74.11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118.3</v>
      </c>
      <c r="N11">
        <v>132.6</v>
      </c>
      <c r="O11">
        <v>101.23</v>
      </c>
      <c r="P11">
        <v>2.8</v>
      </c>
      <c r="Q11">
        <v>7.21</v>
      </c>
      <c r="R11" s="93">
        <v>0</v>
      </c>
      <c r="S11" s="93">
        <v>0</v>
      </c>
      <c r="T11" s="93">
        <v>0</v>
      </c>
      <c r="U11">
        <v>2.76</v>
      </c>
      <c r="V11">
        <v>0</v>
      </c>
      <c r="W11">
        <v>3.21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0</v>
      </c>
      <c r="AI11">
        <v>0</v>
      </c>
      <c r="AJ11">
        <v>27.06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</row>
    <row r="12" spans="1:42">
      <c r="A12" t="s">
        <v>54</v>
      </c>
      <c r="B12" s="34">
        <v>208.76</v>
      </c>
      <c r="C12" s="34">
        <v>74.11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118.3</v>
      </c>
      <c r="N12">
        <v>132.6</v>
      </c>
      <c r="O12">
        <v>101.23</v>
      </c>
      <c r="P12">
        <v>2.8</v>
      </c>
      <c r="Q12">
        <v>7.21</v>
      </c>
      <c r="R12" s="93">
        <v>0</v>
      </c>
      <c r="S12" s="93">
        <v>0</v>
      </c>
      <c r="T12" s="93">
        <v>0</v>
      </c>
      <c r="U12">
        <v>2.76</v>
      </c>
      <c r="V12">
        <v>0</v>
      </c>
      <c r="W12">
        <v>3.21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0</v>
      </c>
      <c r="AI12">
        <v>0</v>
      </c>
      <c r="AJ12">
        <v>27.06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</row>
    <row r="13" spans="1:42">
      <c r="A13" t="s">
        <v>55</v>
      </c>
      <c r="B13" s="34">
        <v>208.76</v>
      </c>
      <c r="C13" s="34">
        <v>74.11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118.3</v>
      </c>
      <c r="N13">
        <v>132.6</v>
      </c>
      <c r="O13">
        <v>101.23</v>
      </c>
      <c r="P13">
        <v>2.8</v>
      </c>
      <c r="Q13">
        <v>7.21</v>
      </c>
      <c r="R13" s="93">
        <v>0</v>
      </c>
      <c r="S13" s="93">
        <v>0</v>
      </c>
      <c r="T13" s="93">
        <v>0</v>
      </c>
      <c r="U13">
        <v>2.76</v>
      </c>
      <c r="V13">
        <v>0</v>
      </c>
      <c r="W13">
        <v>3.21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0</v>
      </c>
      <c r="AI13">
        <v>0</v>
      </c>
      <c r="AJ13">
        <v>27.06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</row>
    <row r="14" spans="1:42">
      <c r="A14" t="s">
        <v>56</v>
      </c>
      <c r="B14" s="34">
        <v>208.76</v>
      </c>
      <c r="C14" s="34">
        <v>74.11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118.3</v>
      </c>
      <c r="N14">
        <v>132.6</v>
      </c>
      <c r="O14">
        <v>101.23</v>
      </c>
      <c r="P14">
        <v>2.8</v>
      </c>
      <c r="Q14">
        <v>7.21</v>
      </c>
      <c r="R14" s="93">
        <v>0</v>
      </c>
      <c r="S14" s="93">
        <v>0</v>
      </c>
      <c r="T14" s="93">
        <v>0</v>
      </c>
      <c r="U14">
        <v>2.76</v>
      </c>
      <c r="V14">
        <v>0</v>
      </c>
      <c r="W14">
        <v>3.21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0</v>
      </c>
      <c r="AI14">
        <v>0</v>
      </c>
      <c r="AJ14">
        <v>27.06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</row>
    <row r="15" spans="1:42">
      <c r="A15" t="s">
        <v>57</v>
      </c>
      <c r="B15" s="34">
        <v>208.76</v>
      </c>
      <c r="C15" s="34">
        <v>74.11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118.3</v>
      </c>
      <c r="N15">
        <v>132.6</v>
      </c>
      <c r="O15">
        <v>101.23</v>
      </c>
      <c r="P15">
        <v>2.8</v>
      </c>
      <c r="Q15">
        <v>7.21</v>
      </c>
      <c r="R15" s="93">
        <v>0</v>
      </c>
      <c r="S15" s="93">
        <v>0</v>
      </c>
      <c r="T15" s="93">
        <v>0</v>
      </c>
      <c r="U15">
        <v>2.76</v>
      </c>
      <c r="V15">
        <v>0</v>
      </c>
      <c r="W15">
        <v>3.21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0</v>
      </c>
      <c r="AI15">
        <v>0</v>
      </c>
      <c r="AJ15">
        <v>27.06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</row>
    <row r="16" spans="1:42">
      <c r="A16" t="s">
        <v>58</v>
      </c>
      <c r="B16" s="34">
        <v>208.76</v>
      </c>
      <c r="C16" s="34">
        <v>74.11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118.3</v>
      </c>
      <c r="N16">
        <v>132.6</v>
      </c>
      <c r="O16">
        <v>101.23</v>
      </c>
      <c r="P16">
        <v>2.8</v>
      </c>
      <c r="Q16">
        <v>7.21</v>
      </c>
      <c r="R16" s="93">
        <v>0</v>
      </c>
      <c r="S16" s="93">
        <v>0</v>
      </c>
      <c r="T16" s="93">
        <v>0</v>
      </c>
      <c r="U16">
        <v>2.76</v>
      </c>
      <c r="V16">
        <v>0</v>
      </c>
      <c r="W16">
        <v>3.21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0</v>
      </c>
      <c r="AI16">
        <v>0</v>
      </c>
      <c r="AJ16">
        <v>27.06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</row>
    <row r="17" spans="1:42">
      <c r="A17" t="s">
        <v>59</v>
      </c>
      <c r="B17" s="34">
        <v>208.76</v>
      </c>
      <c r="C17" s="34">
        <v>74.11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118.3</v>
      </c>
      <c r="N17">
        <v>132.6</v>
      </c>
      <c r="O17">
        <v>101.23</v>
      </c>
      <c r="P17">
        <v>2.73</v>
      </c>
      <c r="Q17">
        <v>7.21</v>
      </c>
      <c r="R17" s="93">
        <v>0</v>
      </c>
      <c r="S17" s="93">
        <v>0</v>
      </c>
      <c r="T17" s="93">
        <v>0</v>
      </c>
      <c r="U17">
        <v>2.76</v>
      </c>
      <c r="V17">
        <v>0</v>
      </c>
      <c r="W17">
        <v>3.21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0</v>
      </c>
      <c r="AI17">
        <v>0</v>
      </c>
      <c r="AJ17">
        <v>27.06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</row>
    <row r="18" spans="1:42">
      <c r="A18" t="s">
        <v>60</v>
      </c>
      <c r="B18" s="34">
        <v>208.76</v>
      </c>
      <c r="C18" s="34">
        <v>74.11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118.3</v>
      </c>
      <c r="N18">
        <v>132.6</v>
      </c>
      <c r="O18">
        <v>101.23</v>
      </c>
      <c r="P18">
        <v>2.73</v>
      </c>
      <c r="Q18">
        <v>7.21</v>
      </c>
      <c r="R18" s="93">
        <v>0</v>
      </c>
      <c r="S18" s="93">
        <v>0</v>
      </c>
      <c r="T18" s="93">
        <v>0</v>
      </c>
      <c r="U18">
        <v>2.76</v>
      </c>
      <c r="V18">
        <v>0</v>
      </c>
      <c r="W18">
        <v>3.21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0</v>
      </c>
      <c r="AI18">
        <v>0</v>
      </c>
      <c r="AJ18">
        <v>27.06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</row>
    <row r="19" spans="1:42">
      <c r="A19" t="s">
        <v>61</v>
      </c>
      <c r="B19" s="34">
        <v>208.76</v>
      </c>
      <c r="C19" s="34">
        <v>74.11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118.3</v>
      </c>
      <c r="N19">
        <v>132.6</v>
      </c>
      <c r="O19">
        <v>101.23</v>
      </c>
      <c r="P19">
        <v>2.73</v>
      </c>
      <c r="Q19">
        <v>7.21</v>
      </c>
      <c r="R19" s="93">
        <v>0</v>
      </c>
      <c r="S19" s="93">
        <v>0</v>
      </c>
      <c r="T19" s="93">
        <v>0</v>
      </c>
      <c r="U19">
        <v>2.69</v>
      </c>
      <c r="V19">
        <v>0</v>
      </c>
      <c r="W19">
        <v>3.21</v>
      </c>
      <c r="X19">
        <v>30.93</v>
      </c>
      <c r="Y19">
        <v>10.3</v>
      </c>
      <c r="Z19">
        <v>10.31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0</v>
      </c>
      <c r="AI19">
        <v>0</v>
      </c>
      <c r="AJ19">
        <v>27.06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</row>
    <row r="20" spans="1:42">
      <c r="A20" t="s">
        <v>62</v>
      </c>
      <c r="B20" s="34">
        <v>208.76</v>
      </c>
      <c r="C20" s="34">
        <v>74.11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118.3</v>
      </c>
      <c r="N20">
        <v>132.6</v>
      </c>
      <c r="O20">
        <v>101.23</v>
      </c>
      <c r="P20">
        <v>2.73</v>
      </c>
      <c r="Q20">
        <v>7.21</v>
      </c>
      <c r="R20" s="93">
        <v>0</v>
      </c>
      <c r="S20" s="93">
        <v>0</v>
      </c>
      <c r="T20" s="93">
        <v>0</v>
      </c>
      <c r="U20">
        <v>2.69</v>
      </c>
      <c r="V20">
        <v>0</v>
      </c>
      <c r="W20">
        <v>3.21</v>
      </c>
      <c r="X20">
        <v>30.29</v>
      </c>
      <c r="Y20">
        <v>10.08</v>
      </c>
      <c r="Z20">
        <v>10.1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0</v>
      </c>
      <c r="AI20">
        <v>0</v>
      </c>
      <c r="AJ20">
        <v>27.06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</row>
    <row r="21" spans="1:42">
      <c r="A21" t="s">
        <v>63</v>
      </c>
      <c r="B21" s="34">
        <v>208.76</v>
      </c>
      <c r="C21" s="34">
        <v>74.11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118.3</v>
      </c>
      <c r="N21">
        <v>132.6</v>
      </c>
      <c r="O21">
        <v>101.23</v>
      </c>
      <c r="P21">
        <v>2.73</v>
      </c>
      <c r="Q21">
        <v>7.21</v>
      </c>
      <c r="R21" s="93">
        <v>0</v>
      </c>
      <c r="S21" s="93">
        <v>0</v>
      </c>
      <c r="T21" s="93">
        <v>0</v>
      </c>
      <c r="U21">
        <v>2.69</v>
      </c>
      <c r="V21">
        <v>0</v>
      </c>
      <c r="W21">
        <v>3.21</v>
      </c>
      <c r="X21">
        <v>29.05</v>
      </c>
      <c r="Y21">
        <v>9.68</v>
      </c>
      <c r="Z21">
        <v>9.68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0</v>
      </c>
      <c r="AI21">
        <v>0</v>
      </c>
      <c r="AJ21">
        <v>27.06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</row>
    <row r="22" spans="1:42">
      <c r="A22" t="s">
        <v>64</v>
      </c>
      <c r="B22" s="34">
        <v>208.76</v>
      </c>
      <c r="C22" s="34">
        <v>74.11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118.3</v>
      </c>
      <c r="N22">
        <v>132.6</v>
      </c>
      <c r="O22">
        <v>101.23</v>
      </c>
      <c r="P22">
        <v>2.73</v>
      </c>
      <c r="Q22">
        <v>7.21</v>
      </c>
      <c r="R22" s="93">
        <v>0</v>
      </c>
      <c r="S22" s="93">
        <v>0</v>
      </c>
      <c r="T22" s="93">
        <v>0</v>
      </c>
      <c r="U22">
        <v>2.69</v>
      </c>
      <c r="V22">
        <v>0</v>
      </c>
      <c r="W22">
        <v>3.21</v>
      </c>
      <c r="X22">
        <v>27.72</v>
      </c>
      <c r="Y22">
        <v>9.24</v>
      </c>
      <c r="Z22">
        <v>9.24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0</v>
      </c>
      <c r="AI22">
        <v>0</v>
      </c>
      <c r="AJ22">
        <v>27.06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</row>
    <row r="23" spans="1:42">
      <c r="A23" t="s">
        <v>65</v>
      </c>
      <c r="B23" s="34">
        <v>208.76</v>
      </c>
      <c r="C23" s="34">
        <v>74.11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118.3</v>
      </c>
      <c r="N23">
        <v>132.6</v>
      </c>
      <c r="O23">
        <v>101.23</v>
      </c>
      <c r="P23">
        <v>2.73</v>
      </c>
      <c r="Q23">
        <v>7.21</v>
      </c>
      <c r="R23" s="93">
        <v>0</v>
      </c>
      <c r="S23" s="93">
        <v>0</v>
      </c>
      <c r="T23" s="93">
        <v>0</v>
      </c>
      <c r="U23">
        <v>2.69</v>
      </c>
      <c r="V23">
        <v>0</v>
      </c>
      <c r="W23">
        <v>3.21</v>
      </c>
      <c r="X23">
        <v>26.85</v>
      </c>
      <c r="Y23">
        <v>8.94</v>
      </c>
      <c r="Z23">
        <v>8.9499999999999993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0</v>
      </c>
      <c r="AI23">
        <v>0</v>
      </c>
      <c r="AJ23">
        <v>27.06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</row>
    <row r="24" spans="1:42">
      <c r="A24" t="s">
        <v>66</v>
      </c>
      <c r="B24" s="34">
        <v>208.76</v>
      </c>
      <c r="C24" s="34">
        <v>74.11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118.3</v>
      </c>
      <c r="N24">
        <v>132.6</v>
      </c>
      <c r="O24">
        <v>101.23</v>
      </c>
      <c r="P24">
        <v>2.73</v>
      </c>
      <c r="Q24">
        <v>7.21</v>
      </c>
      <c r="R24" s="93">
        <v>0</v>
      </c>
      <c r="S24" s="93">
        <v>0</v>
      </c>
      <c r="T24" s="93">
        <v>0</v>
      </c>
      <c r="U24">
        <v>2.69</v>
      </c>
      <c r="V24">
        <v>0</v>
      </c>
      <c r="W24">
        <v>3.21</v>
      </c>
      <c r="X24">
        <v>25.63</v>
      </c>
      <c r="Y24">
        <v>8.5500000000000007</v>
      </c>
      <c r="Z24">
        <v>8.5399999999999991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0</v>
      </c>
      <c r="AI24">
        <v>0</v>
      </c>
      <c r="AJ24">
        <v>27.06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</row>
    <row r="25" spans="1:42">
      <c r="A25" t="s">
        <v>67</v>
      </c>
      <c r="B25" s="34">
        <v>208.76</v>
      </c>
      <c r="C25" s="34">
        <v>74.11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118.3</v>
      </c>
      <c r="N25">
        <v>132.6</v>
      </c>
      <c r="O25">
        <v>101.23</v>
      </c>
      <c r="P25">
        <v>2.73</v>
      </c>
      <c r="Q25">
        <v>7.21</v>
      </c>
      <c r="R25" s="93">
        <v>0</v>
      </c>
      <c r="S25" s="93">
        <v>0</v>
      </c>
      <c r="T25" s="93">
        <v>0</v>
      </c>
      <c r="U25">
        <v>2.69</v>
      </c>
      <c r="V25">
        <v>0</v>
      </c>
      <c r="W25">
        <v>3.21</v>
      </c>
      <c r="X25">
        <v>24.86</v>
      </c>
      <c r="Y25">
        <v>8.2799999999999994</v>
      </c>
      <c r="Z25">
        <v>8.2899999999999991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0</v>
      </c>
      <c r="AI25">
        <v>0</v>
      </c>
      <c r="AJ25">
        <v>27.06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</row>
    <row r="26" spans="1:42">
      <c r="A26" t="s">
        <v>68</v>
      </c>
      <c r="B26" s="34">
        <v>208.76</v>
      </c>
      <c r="C26" s="34">
        <v>74.11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118.3</v>
      </c>
      <c r="N26">
        <v>132.6</v>
      </c>
      <c r="O26">
        <v>101.23</v>
      </c>
      <c r="P26">
        <v>2.73</v>
      </c>
      <c r="Q26">
        <v>7.21</v>
      </c>
      <c r="R26" s="93">
        <v>0</v>
      </c>
      <c r="S26" s="93">
        <v>0</v>
      </c>
      <c r="T26" s="93">
        <v>0</v>
      </c>
      <c r="U26">
        <v>2.69</v>
      </c>
      <c r="V26">
        <v>0</v>
      </c>
      <c r="W26">
        <v>3.21</v>
      </c>
      <c r="X26">
        <v>24.01</v>
      </c>
      <c r="Y26">
        <v>8.01</v>
      </c>
      <c r="Z26">
        <v>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0</v>
      </c>
      <c r="AI26">
        <v>0</v>
      </c>
      <c r="AJ26">
        <v>27.06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</row>
    <row r="27" spans="1:42">
      <c r="A27" t="s">
        <v>69</v>
      </c>
      <c r="B27" s="34">
        <v>208.76</v>
      </c>
      <c r="C27" s="34">
        <v>74.11</v>
      </c>
      <c r="D27" s="93">
        <f t="shared" si="0"/>
        <v>0.5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118.3</v>
      </c>
      <c r="N27">
        <v>132.6</v>
      </c>
      <c r="O27">
        <v>101.23</v>
      </c>
      <c r="P27">
        <v>2.73</v>
      </c>
      <c r="Q27">
        <v>6.61</v>
      </c>
      <c r="R27" s="93">
        <v>0</v>
      </c>
      <c r="S27" s="93">
        <v>0.5</v>
      </c>
      <c r="T27" s="93">
        <v>0</v>
      </c>
      <c r="U27">
        <v>2.69</v>
      </c>
      <c r="V27">
        <v>0</v>
      </c>
      <c r="W27">
        <v>3.16</v>
      </c>
      <c r="X27">
        <v>23.76</v>
      </c>
      <c r="Y27">
        <v>7.92</v>
      </c>
      <c r="Z27">
        <v>7.92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0</v>
      </c>
      <c r="AI27">
        <v>0</v>
      </c>
      <c r="AJ27">
        <v>27.06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</row>
    <row r="28" spans="1:42">
      <c r="A28" t="s">
        <v>70</v>
      </c>
      <c r="B28" s="34">
        <v>208.76</v>
      </c>
      <c r="C28" s="34">
        <v>74.11</v>
      </c>
      <c r="D28" s="93">
        <f t="shared" si="0"/>
        <v>2.97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118.3</v>
      </c>
      <c r="N28">
        <v>132.6</v>
      </c>
      <c r="O28">
        <v>101.23</v>
      </c>
      <c r="P28">
        <v>2.73</v>
      </c>
      <c r="Q28">
        <v>6.61</v>
      </c>
      <c r="R28" s="93">
        <v>0</v>
      </c>
      <c r="S28" s="93">
        <v>2.97</v>
      </c>
      <c r="T28" s="93">
        <v>0</v>
      </c>
      <c r="U28">
        <v>2.69</v>
      </c>
      <c r="V28">
        <v>0.846858</v>
      </c>
      <c r="W28">
        <v>3.16</v>
      </c>
      <c r="X28">
        <v>23.26</v>
      </c>
      <c r="Y28">
        <v>7.76</v>
      </c>
      <c r="Z28">
        <v>7.75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0</v>
      </c>
      <c r="AI28">
        <v>0</v>
      </c>
      <c r="AJ28">
        <v>27.06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</row>
    <row r="29" spans="1:42">
      <c r="A29" t="s">
        <v>71</v>
      </c>
      <c r="B29" s="34">
        <v>208.76</v>
      </c>
      <c r="C29" s="34">
        <v>74.11</v>
      </c>
      <c r="D29" s="93">
        <f t="shared" si="0"/>
        <v>11.92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118.3</v>
      </c>
      <c r="N29">
        <v>132.6</v>
      </c>
      <c r="O29">
        <v>101.23</v>
      </c>
      <c r="P29">
        <v>2.73</v>
      </c>
      <c r="Q29">
        <v>6.61</v>
      </c>
      <c r="R29" s="93">
        <v>3</v>
      </c>
      <c r="S29" s="93">
        <v>7.92</v>
      </c>
      <c r="T29" s="93">
        <v>1</v>
      </c>
      <c r="U29">
        <v>2.69</v>
      </c>
      <c r="V29">
        <v>8.2446979999999996</v>
      </c>
      <c r="W29">
        <v>3.16</v>
      </c>
      <c r="X29">
        <v>22.87</v>
      </c>
      <c r="Y29">
        <v>7.63</v>
      </c>
      <c r="Z29">
        <v>7.62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0</v>
      </c>
      <c r="AI29">
        <v>0</v>
      </c>
      <c r="AJ29">
        <v>27.06</v>
      </c>
      <c r="AK29">
        <v>1.48</v>
      </c>
      <c r="AL29">
        <v>0.64</v>
      </c>
      <c r="AM29">
        <v>0</v>
      </c>
      <c r="AN29">
        <v>0</v>
      </c>
      <c r="AO29">
        <v>0</v>
      </c>
      <c r="AP29">
        <v>0</v>
      </c>
    </row>
    <row r="30" spans="1:42">
      <c r="A30" t="s">
        <v>72</v>
      </c>
      <c r="B30" s="34">
        <v>208.76</v>
      </c>
      <c r="C30" s="34">
        <v>74.11</v>
      </c>
      <c r="D30" s="93">
        <f t="shared" si="0"/>
        <v>37.49</v>
      </c>
      <c r="E30" s="34">
        <v>0</v>
      </c>
      <c r="F30" s="34"/>
      <c r="G30" s="34"/>
      <c r="H30" s="34"/>
      <c r="I30" s="34"/>
      <c r="J30" s="37">
        <v>0.11</v>
      </c>
      <c r="K30" s="37">
        <v>0.11</v>
      </c>
      <c r="L30" s="37">
        <v>0.11</v>
      </c>
      <c r="M30">
        <v>118.3</v>
      </c>
      <c r="N30">
        <v>132.6</v>
      </c>
      <c r="O30">
        <v>101.23</v>
      </c>
      <c r="P30">
        <v>2.73</v>
      </c>
      <c r="Q30">
        <v>6.61</v>
      </c>
      <c r="R30" s="93">
        <v>15</v>
      </c>
      <c r="S30" s="93">
        <v>14.85</v>
      </c>
      <c r="T30" s="93">
        <v>7.64</v>
      </c>
      <c r="U30">
        <v>2.69</v>
      </c>
      <c r="V30">
        <v>18.54327</v>
      </c>
      <c r="W30">
        <v>3.16</v>
      </c>
      <c r="X30">
        <v>22.33</v>
      </c>
      <c r="Y30">
        <v>7.45</v>
      </c>
      <c r="Z30">
        <v>7.44</v>
      </c>
      <c r="AA30">
        <v>0.57999999999999996</v>
      </c>
      <c r="AB30">
        <v>0.12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0</v>
      </c>
      <c r="AI30">
        <v>0</v>
      </c>
      <c r="AJ30">
        <v>27.06</v>
      </c>
      <c r="AK30">
        <v>5.47</v>
      </c>
      <c r="AL30">
        <v>2.34</v>
      </c>
      <c r="AM30">
        <v>0</v>
      </c>
      <c r="AN30">
        <v>0</v>
      </c>
      <c r="AO30">
        <v>0</v>
      </c>
      <c r="AP30">
        <v>0</v>
      </c>
    </row>
    <row r="31" spans="1:42">
      <c r="A31" t="s">
        <v>73</v>
      </c>
      <c r="B31" s="34">
        <v>208.76</v>
      </c>
      <c r="C31" s="34">
        <v>74.11</v>
      </c>
      <c r="D31" s="93">
        <f t="shared" si="0"/>
        <v>74.33</v>
      </c>
      <c r="E31" s="34">
        <v>0</v>
      </c>
      <c r="F31" s="34"/>
      <c r="G31" s="34"/>
      <c r="H31" s="34"/>
      <c r="I31" s="34"/>
      <c r="J31" s="37">
        <v>0.51</v>
      </c>
      <c r="K31" s="37">
        <v>0.51</v>
      </c>
      <c r="L31" s="37">
        <v>0.52</v>
      </c>
      <c r="M31">
        <v>118.3</v>
      </c>
      <c r="N31">
        <v>132.6</v>
      </c>
      <c r="O31">
        <v>101.23</v>
      </c>
      <c r="P31">
        <v>2.64</v>
      </c>
      <c r="Q31">
        <v>6.61</v>
      </c>
      <c r="R31" s="93">
        <v>32.549999999999997</v>
      </c>
      <c r="S31" s="93">
        <v>21.78</v>
      </c>
      <c r="T31" s="93">
        <v>20</v>
      </c>
      <c r="U31">
        <v>2.61</v>
      </c>
      <c r="V31">
        <v>28.024186</v>
      </c>
      <c r="W31">
        <v>3.16</v>
      </c>
      <c r="X31">
        <v>22</v>
      </c>
      <c r="Y31">
        <v>7.34</v>
      </c>
      <c r="Z31">
        <v>7.33</v>
      </c>
      <c r="AA31">
        <v>6.78</v>
      </c>
      <c r="AB31">
        <v>1.35</v>
      </c>
      <c r="AC31">
        <v>2.33</v>
      </c>
      <c r="AD31">
        <v>2.5499999999999998</v>
      </c>
      <c r="AE31">
        <v>5.33</v>
      </c>
      <c r="AF31">
        <v>2.67</v>
      </c>
      <c r="AG31">
        <v>7</v>
      </c>
      <c r="AH31">
        <v>0</v>
      </c>
      <c r="AI31">
        <v>0</v>
      </c>
      <c r="AJ31">
        <v>27.06</v>
      </c>
      <c r="AK31">
        <v>12.29</v>
      </c>
      <c r="AL31">
        <v>5.27</v>
      </c>
      <c r="AM31">
        <v>0</v>
      </c>
      <c r="AN31">
        <v>0</v>
      </c>
      <c r="AO31">
        <v>0</v>
      </c>
      <c r="AP31">
        <v>0</v>
      </c>
    </row>
    <row r="32" spans="1:42">
      <c r="A32" t="s">
        <v>74</v>
      </c>
      <c r="B32" s="34">
        <v>208.76</v>
      </c>
      <c r="C32" s="34">
        <v>74.11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1.17</v>
      </c>
      <c r="K32" s="37">
        <v>1.17</v>
      </c>
      <c r="L32" s="37">
        <v>1.2</v>
      </c>
      <c r="M32">
        <v>118.3</v>
      </c>
      <c r="N32">
        <v>132.6</v>
      </c>
      <c r="O32">
        <v>101.23</v>
      </c>
      <c r="P32">
        <v>2.64</v>
      </c>
      <c r="Q32">
        <v>6.61</v>
      </c>
      <c r="R32" s="93">
        <v>28.52</v>
      </c>
      <c r="S32" s="93">
        <v>28.51</v>
      </c>
      <c r="T32" s="93">
        <v>28.52</v>
      </c>
      <c r="U32">
        <v>2.61</v>
      </c>
      <c r="V32">
        <v>37.738717999999999</v>
      </c>
      <c r="W32">
        <v>3.16</v>
      </c>
      <c r="X32">
        <v>22</v>
      </c>
      <c r="Y32">
        <v>7.34</v>
      </c>
      <c r="Z32">
        <v>7.33</v>
      </c>
      <c r="AA32">
        <v>17.28</v>
      </c>
      <c r="AB32">
        <v>3.46</v>
      </c>
      <c r="AC32">
        <v>5</v>
      </c>
      <c r="AD32">
        <v>4.6900000000000004</v>
      </c>
      <c r="AE32">
        <v>10</v>
      </c>
      <c r="AF32">
        <v>5</v>
      </c>
      <c r="AG32">
        <v>7</v>
      </c>
      <c r="AH32">
        <v>0</v>
      </c>
      <c r="AI32">
        <v>0</v>
      </c>
      <c r="AJ32">
        <v>27.06</v>
      </c>
      <c r="AK32">
        <v>21</v>
      </c>
      <c r="AL32">
        <v>9</v>
      </c>
      <c r="AM32">
        <v>0</v>
      </c>
      <c r="AN32">
        <v>0</v>
      </c>
      <c r="AO32">
        <v>0</v>
      </c>
      <c r="AP32">
        <v>0</v>
      </c>
    </row>
    <row r="33" spans="1:42">
      <c r="A33" t="s">
        <v>75</v>
      </c>
      <c r="B33" s="34">
        <v>208.76</v>
      </c>
      <c r="C33" s="34">
        <v>74.11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2.04</v>
      </c>
      <c r="K33" s="37">
        <v>2.04</v>
      </c>
      <c r="L33" s="37">
        <v>2.1</v>
      </c>
      <c r="M33">
        <v>118.3</v>
      </c>
      <c r="N33">
        <v>132.6</v>
      </c>
      <c r="O33">
        <v>101.23</v>
      </c>
      <c r="P33">
        <v>2.64</v>
      </c>
      <c r="Q33">
        <v>6.61</v>
      </c>
      <c r="R33" s="93">
        <v>30.03</v>
      </c>
      <c r="S33" s="93">
        <v>30.04</v>
      </c>
      <c r="T33" s="93">
        <v>30.03</v>
      </c>
      <c r="U33">
        <v>2.61</v>
      </c>
      <c r="V33">
        <v>48.689467999999998</v>
      </c>
      <c r="W33">
        <v>3.16</v>
      </c>
      <c r="X33">
        <v>22</v>
      </c>
      <c r="Y33">
        <v>7.34</v>
      </c>
      <c r="Z33">
        <v>7.33</v>
      </c>
      <c r="AA33">
        <v>32.07</v>
      </c>
      <c r="AB33">
        <v>6.41</v>
      </c>
      <c r="AC33">
        <v>10.08</v>
      </c>
      <c r="AD33">
        <v>7.47</v>
      </c>
      <c r="AE33">
        <v>17</v>
      </c>
      <c r="AF33">
        <v>8</v>
      </c>
      <c r="AG33">
        <v>7</v>
      </c>
      <c r="AH33">
        <v>0</v>
      </c>
      <c r="AI33">
        <v>0</v>
      </c>
      <c r="AJ33">
        <v>27.06</v>
      </c>
      <c r="AK33">
        <v>38.5</v>
      </c>
      <c r="AL33">
        <v>16.5</v>
      </c>
      <c r="AM33">
        <v>0</v>
      </c>
      <c r="AN33">
        <v>0</v>
      </c>
      <c r="AO33">
        <v>0</v>
      </c>
      <c r="AP33">
        <v>0</v>
      </c>
    </row>
    <row r="34" spans="1:42">
      <c r="A34" t="s">
        <v>76</v>
      </c>
      <c r="B34" s="34">
        <v>208.76</v>
      </c>
      <c r="C34" s="34">
        <v>74.11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2.99</v>
      </c>
      <c r="K34" s="37">
        <v>2.99</v>
      </c>
      <c r="L34" s="37">
        <v>3.07</v>
      </c>
      <c r="M34">
        <v>118.3</v>
      </c>
      <c r="N34">
        <v>132.6</v>
      </c>
      <c r="O34">
        <v>101.23</v>
      </c>
      <c r="P34">
        <v>2.64</v>
      </c>
      <c r="Q34">
        <v>6.61</v>
      </c>
      <c r="R34" s="93">
        <v>30.53</v>
      </c>
      <c r="S34" s="93">
        <v>30.54</v>
      </c>
      <c r="T34" s="93">
        <v>30.53</v>
      </c>
      <c r="U34">
        <v>2.61</v>
      </c>
      <c r="V34">
        <v>60.360534000000001</v>
      </c>
      <c r="W34">
        <v>3.16</v>
      </c>
      <c r="X34">
        <v>22</v>
      </c>
      <c r="Y34">
        <v>7.34</v>
      </c>
      <c r="Z34">
        <v>7.33</v>
      </c>
      <c r="AA34">
        <v>50.1</v>
      </c>
      <c r="AB34">
        <v>10.02</v>
      </c>
      <c r="AC34">
        <v>16.579999999999998</v>
      </c>
      <c r="AD34">
        <v>11.72</v>
      </c>
      <c r="AE34">
        <v>23</v>
      </c>
      <c r="AF34">
        <v>12</v>
      </c>
      <c r="AG34">
        <v>7</v>
      </c>
      <c r="AH34">
        <v>0</v>
      </c>
      <c r="AI34">
        <v>0</v>
      </c>
      <c r="AJ34">
        <v>27.06</v>
      </c>
      <c r="AK34">
        <v>52.5</v>
      </c>
      <c r="AL34">
        <v>22.5</v>
      </c>
      <c r="AM34">
        <v>0</v>
      </c>
      <c r="AN34">
        <v>0</v>
      </c>
      <c r="AO34">
        <v>0</v>
      </c>
      <c r="AP34">
        <v>0</v>
      </c>
    </row>
    <row r="35" spans="1:42">
      <c r="A35" t="s">
        <v>77</v>
      </c>
      <c r="B35" s="34">
        <v>208.76</v>
      </c>
      <c r="C35" s="34">
        <v>74.11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3.99</v>
      </c>
      <c r="K35" s="37">
        <v>3.99</v>
      </c>
      <c r="L35" s="37">
        <v>4.0999999999999996</v>
      </c>
      <c r="M35">
        <v>118.3</v>
      </c>
      <c r="N35">
        <v>132.6</v>
      </c>
      <c r="O35">
        <v>101.23</v>
      </c>
      <c r="P35">
        <v>2.64</v>
      </c>
      <c r="Q35">
        <v>6.61</v>
      </c>
      <c r="R35" s="93">
        <v>31.53</v>
      </c>
      <c r="S35" s="93">
        <v>31.54</v>
      </c>
      <c r="T35" s="93">
        <v>31.53</v>
      </c>
      <c r="U35">
        <v>2.61</v>
      </c>
      <c r="V35">
        <v>71.428092000000007</v>
      </c>
      <c r="W35">
        <v>3.16</v>
      </c>
      <c r="X35">
        <v>22</v>
      </c>
      <c r="Y35">
        <v>7.34</v>
      </c>
      <c r="Z35">
        <v>7.33</v>
      </c>
      <c r="AA35">
        <v>68.77</v>
      </c>
      <c r="AB35">
        <v>13.75</v>
      </c>
      <c r="AC35">
        <v>23.66</v>
      </c>
      <c r="AD35">
        <v>15.27</v>
      </c>
      <c r="AE35">
        <v>31</v>
      </c>
      <c r="AF35">
        <v>15</v>
      </c>
      <c r="AG35">
        <v>7</v>
      </c>
      <c r="AH35">
        <v>0</v>
      </c>
      <c r="AI35">
        <v>0</v>
      </c>
      <c r="AJ35">
        <v>26.1</v>
      </c>
      <c r="AK35">
        <v>56</v>
      </c>
      <c r="AL35">
        <v>24</v>
      </c>
      <c r="AM35">
        <v>0</v>
      </c>
      <c r="AN35">
        <v>0</v>
      </c>
      <c r="AO35">
        <v>0</v>
      </c>
      <c r="AP35">
        <v>0</v>
      </c>
    </row>
    <row r="36" spans="1:42">
      <c r="A36" t="s">
        <v>78</v>
      </c>
      <c r="B36" s="34">
        <v>208.76</v>
      </c>
      <c r="C36" s="34">
        <v>74.11</v>
      </c>
      <c r="D36" s="93">
        <f t="shared" si="0"/>
        <v>95.600000000000009</v>
      </c>
      <c r="E36" s="34">
        <v>0</v>
      </c>
      <c r="F36" s="34"/>
      <c r="G36" s="34"/>
      <c r="H36" s="34"/>
      <c r="I36" s="34"/>
      <c r="J36" s="37">
        <v>5</v>
      </c>
      <c r="K36" s="37">
        <v>5</v>
      </c>
      <c r="L36" s="37">
        <v>5.13</v>
      </c>
      <c r="M36">
        <v>118.3</v>
      </c>
      <c r="N36">
        <v>132.6</v>
      </c>
      <c r="O36">
        <v>101.23</v>
      </c>
      <c r="P36">
        <v>2.64</v>
      </c>
      <c r="Q36">
        <v>2.59</v>
      </c>
      <c r="R36" s="93">
        <v>31.87</v>
      </c>
      <c r="S36" s="93">
        <v>31.86</v>
      </c>
      <c r="T36" s="93">
        <v>31.87</v>
      </c>
      <c r="U36">
        <v>2.61</v>
      </c>
      <c r="V36">
        <v>81.551451999999998</v>
      </c>
      <c r="W36">
        <v>3.16</v>
      </c>
      <c r="X36">
        <v>22</v>
      </c>
      <c r="Y36">
        <v>7.34</v>
      </c>
      <c r="Z36">
        <v>7.33</v>
      </c>
      <c r="AA36">
        <v>87.82</v>
      </c>
      <c r="AB36">
        <v>17.559999999999999</v>
      </c>
      <c r="AC36">
        <v>31.07</v>
      </c>
      <c r="AD36">
        <v>18.989999999999998</v>
      </c>
      <c r="AE36">
        <v>34</v>
      </c>
      <c r="AF36">
        <v>17</v>
      </c>
      <c r="AG36">
        <v>7</v>
      </c>
      <c r="AH36">
        <v>0</v>
      </c>
      <c r="AI36">
        <v>0</v>
      </c>
      <c r="AJ36">
        <v>26.1</v>
      </c>
      <c r="AK36">
        <v>70</v>
      </c>
      <c r="AL36">
        <v>30</v>
      </c>
      <c r="AM36">
        <v>0</v>
      </c>
      <c r="AN36">
        <v>0</v>
      </c>
      <c r="AO36">
        <v>0</v>
      </c>
      <c r="AP36">
        <v>0</v>
      </c>
    </row>
    <row r="37" spans="1:42">
      <c r="A37" t="s">
        <v>79</v>
      </c>
      <c r="B37" s="34">
        <v>208.76</v>
      </c>
      <c r="C37" s="34">
        <v>74.11</v>
      </c>
      <c r="D37" s="93">
        <f t="shared" si="0"/>
        <v>95.600000000000009</v>
      </c>
      <c r="E37" s="34">
        <v>0</v>
      </c>
      <c r="F37" s="34"/>
      <c r="G37" s="34"/>
      <c r="H37" s="34"/>
      <c r="I37" s="34"/>
      <c r="J37" s="37">
        <v>6.05</v>
      </c>
      <c r="K37" s="37">
        <v>6.05</v>
      </c>
      <c r="L37" s="37">
        <v>6.2</v>
      </c>
      <c r="M37">
        <v>118.3</v>
      </c>
      <c r="N37">
        <v>132.6</v>
      </c>
      <c r="O37">
        <v>101.23</v>
      </c>
      <c r="P37">
        <v>2.64</v>
      </c>
      <c r="Q37">
        <v>2.59</v>
      </c>
      <c r="R37" s="93">
        <v>31.87</v>
      </c>
      <c r="S37" s="93">
        <v>31.86</v>
      </c>
      <c r="T37" s="93">
        <v>31.87</v>
      </c>
      <c r="U37">
        <v>2.61</v>
      </c>
      <c r="V37">
        <v>90.779284000000004</v>
      </c>
      <c r="W37">
        <v>3.16</v>
      </c>
      <c r="X37">
        <v>22</v>
      </c>
      <c r="Y37">
        <v>7.34</v>
      </c>
      <c r="Z37">
        <v>7.33</v>
      </c>
      <c r="AA37">
        <v>107.45</v>
      </c>
      <c r="AB37">
        <v>21.49</v>
      </c>
      <c r="AC37">
        <v>38.700000000000003</v>
      </c>
      <c r="AD37">
        <v>22.66</v>
      </c>
      <c r="AE37">
        <v>37</v>
      </c>
      <c r="AF37">
        <v>19</v>
      </c>
      <c r="AG37">
        <v>7</v>
      </c>
      <c r="AH37">
        <v>0</v>
      </c>
      <c r="AI37">
        <v>0</v>
      </c>
      <c r="AJ37">
        <v>26.1</v>
      </c>
      <c r="AK37">
        <v>91</v>
      </c>
      <c r="AL37">
        <v>39</v>
      </c>
      <c r="AM37">
        <v>0</v>
      </c>
      <c r="AN37">
        <v>0</v>
      </c>
      <c r="AO37">
        <v>0</v>
      </c>
      <c r="AP37">
        <v>0</v>
      </c>
    </row>
    <row r="38" spans="1:42">
      <c r="A38" t="s">
        <v>80</v>
      </c>
      <c r="B38" s="34">
        <v>208.76</v>
      </c>
      <c r="C38" s="34">
        <v>74.11</v>
      </c>
      <c r="D38" s="93">
        <f t="shared" si="0"/>
        <v>95.600000000000009</v>
      </c>
      <c r="E38" s="34">
        <v>0</v>
      </c>
      <c r="F38" s="34"/>
      <c r="G38" s="34"/>
      <c r="H38" s="34"/>
      <c r="I38" s="34"/>
      <c r="J38" s="37">
        <v>6.96</v>
      </c>
      <c r="K38" s="37">
        <v>6.96</v>
      </c>
      <c r="L38" s="37">
        <v>7.13</v>
      </c>
      <c r="M38">
        <v>118.3</v>
      </c>
      <c r="N38">
        <v>132.6</v>
      </c>
      <c r="O38">
        <v>101.23</v>
      </c>
      <c r="P38">
        <v>2.64</v>
      </c>
      <c r="Q38">
        <v>2.59</v>
      </c>
      <c r="R38" s="93">
        <v>31.87</v>
      </c>
      <c r="S38" s="93">
        <v>31.86</v>
      </c>
      <c r="T38" s="93">
        <v>31.87</v>
      </c>
      <c r="U38">
        <v>2.61</v>
      </c>
      <c r="V38">
        <v>99.140789999999996</v>
      </c>
      <c r="W38">
        <v>3.16</v>
      </c>
      <c r="X38">
        <v>22</v>
      </c>
      <c r="Y38">
        <v>7.34</v>
      </c>
      <c r="Z38">
        <v>7.33</v>
      </c>
      <c r="AA38">
        <v>128.35</v>
      </c>
      <c r="AB38">
        <v>25.67</v>
      </c>
      <c r="AC38">
        <v>46.21</v>
      </c>
      <c r="AD38">
        <v>26.01</v>
      </c>
      <c r="AE38">
        <v>45</v>
      </c>
      <c r="AF38">
        <v>22</v>
      </c>
      <c r="AG38">
        <v>7</v>
      </c>
      <c r="AH38">
        <v>0</v>
      </c>
      <c r="AI38">
        <v>0</v>
      </c>
      <c r="AJ38">
        <v>26.1</v>
      </c>
      <c r="AK38">
        <v>112</v>
      </c>
      <c r="AL38">
        <v>48</v>
      </c>
      <c r="AM38">
        <v>0</v>
      </c>
      <c r="AN38">
        <v>0</v>
      </c>
      <c r="AO38">
        <v>0</v>
      </c>
      <c r="AP38">
        <v>0</v>
      </c>
    </row>
    <row r="39" spans="1:42">
      <c r="A39" t="s">
        <v>81</v>
      </c>
      <c r="B39" s="34">
        <v>208.76</v>
      </c>
      <c r="C39" s="34">
        <v>74.11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7.83</v>
      </c>
      <c r="K39" s="37">
        <v>7.83</v>
      </c>
      <c r="L39" s="37">
        <v>8.02</v>
      </c>
      <c r="M39">
        <v>118.3</v>
      </c>
      <c r="N39">
        <v>132.6</v>
      </c>
      <c r="O39">
        <v>101.23</v>
      </c>
      <c r="P39">
        <v>2.64</v>
      </c>
      <c r="Q39">
        <v>2.59</v>
      </c>
      <c r="R39" s="93">
        <v>32.03</v>
      </c>
      <c r="S39" s="93">
        <v>32.04</v>
      </c>
      <c r="T39" s="93">
        <v>32.03</v>
      </c>
      <c r="U39">
        <v>2.61</v>
      </c>
      <c r="V39">
        <v>94.575543999999994</v>
      </c>
      <c r="W39">
        <v>3.16</v>
      </c>
      <c r="X39">
        <v>22</v>
      </c>
      <c r="Y39">
        <v>7.34</v>
      </c>
      <c r="Z39">
        <v>7.33</v>
      </c>
      <c r="AA39">
        <v>147.86000000000001</v>
      </c>
      <c r="AB39">
        <v>29.57</v>
      </c>
      <c r="AC39">
        <v>53.12</v>
      </c>
      <c r="AD39">
        <v>29.02</v>
      </c>
      <c r="AE39">
        <v>53</v>
      </c>
      <c r="AF39">
        <v>27</v>
      </c>
      <c r="AG39">
        <v>5.47</v>
      </c>
      <c r="AH39">
        <v>11.59</v>
      </c>
      <c r="AI39">
        <v>11.59</v>
      </c>
      <c r="AJ39">
        <v>26.1</v>
      </c>
      <c r="AK39">
        <v>126</v>
      </c>
      <c r="AL39">
        <v>54</v>
      </c>
      <c r="AM39">
        <v>0</v>
      </c>
      <c r="AN39">
        <v>0</v>
      </c>
      <c r="AO39">
        <v>0</v>
      </c>
      <c r="AP39">
        <v>0</v>
      </c>
    </row>
    <row r="40" spans="1:42">
      <c r="A40" t="s">
        <v>82</v>
      </c>
      <c r="B40" s="34">
        <v>208.76</v>
      </c>
      <c r="C40" s="34">
        <v>74.11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8.67</v>
      </c>
      <c r="K40" s="37">
        <v>8.67</v>
      </c>
      <c r="L40" s="37">
        <v>8.89</v>
      </c>
      <c r="M40">
        <v>118.3</v>
      </c>
      <c r="N40">
        <v>132.6</v>
      </c>
      <c r="O40">
        <v>101.23</v>
      </c>
      <c r="P40">
        <v>2.64</v>
      </c>
      <c r="Q40">
        <v>2.59</v>
      </c>
      <c r="R40" s="93">
        <v>32.03</v>
      </c>
      <c r="S40" s="93">
        <v>32.04</v>
      </c>
      <c r="T40" s="93">
        <v>32.03</v>
      </c>
      <c r="U40">
        <v>2.61</v>
      </c>
      <c r="V40">
        <v>102.187532</v>
      </c>
      <c r="W40">
        <v>3.16</v>
      </c>
      <c r="X40">
        <v>22</v>
      </c>
      <c r="Y40">
        <v>7.34</v>
      </c>
      <c r="Z40">
        <v>7.33</v>
      </c>
      <c r="AA40">
        <v>165.81</v>
      </c>
      <c r="AB40">
        <v>33.159999999999997</v>
      </c>
      <c r="AC40">
        <v>59.5</v>
      </c>
      <c r="AD40">
        <v>31.75</v>
      </c>
      <c r="AE40">
        <v>58</v>
      </c>
      <c r="AF40">
        <v>29</v>
      </c>
      <c r="AG40">
        <v>5.47</v>
      </c>
      <c r="AH40">
        <v>11.45</v>
      </c>
      <c r="AI40">
        <v>11.45</v>
      </c>
      <c r="AJ40">
        <v>26.1</v>
      </c>
      <c r="AK40">
        <v>137.19999999999999</v>
      </c>
      <c r="AL40">
        <v>58.8</v>
      </c>
      <c r="AM40">
        <v>0</v>
      </c>
      <c r="AN40">
        <v>0</v>
      </c>
      <c r="AO40">
        <v>0</v>
      </c>
      <c r="AP40">
        <v>0</v>
      </c>
    </row>
    <row r="41" spans="1:42">
      <c r="A41" t="s">
        <v>83</v>
      </c>
      <c r="B41" s="34">
        <v>208.76</v>
      </c>
      <c r="C41" s="34">
        <v>74.11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9.44</v>
      </c>
      <c r="K41" s="37">
        <v>9.44</v>
      </c>
      <c r="L41" s="37">
        <v>9.66</v>
      </c>
      <c r="M41">
        <v>118.3</v>
      </c>
      <c r="N41">
        <v>132.6</v>
      </c>
      <c r="O41">
        <v>101.23</v>
      </c>
      <c r="P41">
        <v>2.64</v>
      </c>
      <c r="Q41">
        <v>2.59</v>
      </c>
      <c r="R41" s="93">
        <v>32.03</v>
      </c>
      <c r="S41" s="93">
        <v>32.04</v>
      </c>
      <c r="T41" s="93">
        <v>32.03</v>
      </c>
      <c r="U41">
        <v>2.61</v>
      </c>
      <c r="V41">
        <v>109.11814</v>
      </c>
      <c r="W41">
        <v>3.16</v>
      </c>
      <c r="X41">
        <v>22</v>
      </c>
      <c r="Y41">
        <v>7.34</v>
      </c>
      <c r="Z41">
        <v>7.33</v>
      </c>
      <c r="AA41">
        <v>182.72</v>
      </c>
      <c r="AB41">
        <v>36.54</v>
      </c>
      <c r="AC41">
        <v>65.62</v>
      </c>
      <c r="AD41">
        <v>34.19</v>
      </c>
      <c r="AE41">
        <v>64</v>
      </c>
      <c r="AF41">
        <v>32</v>
      </c>
      <c r="AG41">
        <v>5.47</v>
      </c>
      <c r="AH41">
        <v>0</v>
      </c>
      <c r="AI41">
        <v>0</v>
      </c>
      <c r="AJ41">
        <v>26.1</v>
      </c>
      <c r="AK41">
        <v>147</v>
      </c>
      <c r="AL41">
        <v>63</v>
      </c>
      <c r="AM41">
        <v>0</v>
      </c>
      <c r="AN41">
        <v>0</v>
      </c>
      <c r="AO41">
        <v>0</v>
      </c>
      <c r="AP41">
        <v>0</v>
      </c>
    </row>
    <row r="42" spans="1:42">
      <c r="A42" t="s">
        <v>84</v>
      </c>
      <c r="B42" s="34">
        <v>208.76</v>
      </c>
      <c r="C42" s="34">
        <v>74.11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10.07</v>
      </c>
      <c r="K42" s="37">
        <v>10.07</v>
      </c>
      <c r="L42" s="37">
        <v>10.31</v>
      </c>
      <c r="M42">
        <v>118.3</v>
      </c>
      <c r="N42">
        <v>132.6</v>
      </c>
      <c r="O42">
        <v>101.23</v>
      </c>
      <c r="P42">
        <v>2.64</v>
      </c>
      <c r="Q42">
        <v>2.59</v>
      </c>
      <c r="R42" s="93">
        <v>32.03</v>
      </c>
      <c r="S42" s="93">
        <v>32.04</v>
      </c>
      <c r="T42" s="93">
        <v>32.03</v>
      </c>
      <c r="U42">
        <v>2.61</v>
      </c>
      <c r="V42">
        <v>116.107152</v>
      </c>
      <c r="W42">
        <v>3.16</v>
      </c>
      <c r="X42">
        <v>22</v>
      </c>
      <c r="Y42">
        <v>7.34</v>
      </c>
      <c r="Z42">
        <v>7.33</v>
      </c>
      <c r="AA42">
        <v>197.44</v>
      </c>
      <c r="AB42">
        <v>39.49</v>
      </c>
      <c r="AC42">
        <v>70.95</v>
      </c>
      <c r="AD42">
        <v>37</v>
      </c>
      <c r="AE42">
        <v>67</v>
      </c>
      <c r="AF42">
        <v>33</v>
      </c>
      <c r="AG42">
        <v>5.47</v>
      </c>
      <c r="AH42">
        <v>0</v>
      </c>
      <c r="AI42">
        <v>0</v>
      </c>
      <c r="AJ42">
        <v>26.1</v>
      </c>
      <c r="AK42">
        <v>164.5</v>
      </c>
      <c r="AL42">
        <v>70.5</v>
      </c>
      <c r="AM42">
        <v>0</v>
      </c>
      <c r="AN42">
        <v>0</v>
      </c>
      <c r="AO42">
        <v>0</v>
      </c>
      <c r="AP42">
        <v>0</v>
      </c>
    </row>
    <row r="43" spans="1:42">
      <c r="A43" t="s">
        <v>85</v>
      </c>
      <c r="B43" s="34">
        <v>208.76</v>
      </c>
      <c r="C43" s="34">
        <v>74.11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10.6</v>
      </c>
      <c r="K43" s="37">
        <v>10.6</v>
      </c>
      <c r="L43" s="37">
        <v>10.87</v>
      </c>
      <c r="M43">
        <v>118.3</v>
      </c>
      <c r="N43">
        <v>132.6</v>
      </c>
      <c r="O43">
        <v>101.23</v>
      </c>
      <c r="P43">
        <v>2.64</v>
      </c>
      <c r="Q43">
        <v>2.59</v>
      </c>
      <c r="R43" s="93">
        <v>32.03</v>
      </c>
      <c r="S43" s="93">
        <v>32.04</v>
      </c>
      <c r="T43" s="93">
        <v>32.03</v>
      </c>
      <c r="U43">
        <v>2.76</v>
      </c>
      <c r="V43">
        <v>122.30771</v>
      </c>
      <c r="W43">
        <v>3.16</v>
      </c>
      <c r="X43">
        <v>22</v>
      </c>
      <c r="Y43">
        <v>7.34</v>
      </c>
      <c r="Z43">
        <v>7.33</v>
      </c>
      <c r="AA43">
        <v>210.71</v>
      </c>
      <c r="AB43">
        <v>42.14</v>
      </c>
      <c r="AC43">
        <v>75.88</v>
      </c>
      <c r="AD43">
        <v>39.19</v>
      </c>
      <c r="AE43">
        <v>69</v>
      </c>
      <c r="AF43">
        <v>35</v>
      </c>
      <c r="AG43">
        <v>5.47</v>
      </c>
      <c r="AH43">
        <v>0</v>
      </c>
      <c r="AI43">
        <v>0</v>
      </c>
      <c r="AJ43">
        <v>24.16</v>
      </c>
      <c r="AK43">
        <v>171.5</v>
      </c>
      <c r="AL43">
        <v>73.5</v>
      </c>
      <c r="AM43">
        <v>0</v>
      </c>
      <c r="AN43">
        <v>0</v>
      </c>
      <c r="AO43">
        <v>0</v>
      </c>
      <c r="AP43">
        <v>0</v>
      </c>
    </row>
    <row r="44" spans="1:42">
      <c r="A44" t="s">
        <v>86</v>
      </c>
      <c r="B44" s="34">
        <v>208.76</v>
      </c>
      <c r="C44" s="34">
        <v>74.11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11.04</v>
      </c>
      <c r="K44" s="37">
        <v>11.04</v>
      </c>
      <c r="L44" s="37">
        <v>11.32</v>
      </c>
      <c r="M44">
        <v>118.3</v>
      </c>
      <c r="N44">
        <v>132.6</v>
      </c>
      <c r="O44">
        <v>101.23</v>
      </c>
      <c r="P44">
        <v>2.64</v>
      </c>
      <c r="Q44">
        <v>2.59</v>
      </c>
      <c r="R44" s="93">
        <v>32.03</v>
      </c>
      <c r="S44" s="93">
        <v>32.04</v>
      </c>
      <c r="T44" s="93">
        <v>32.03</v>
      </c>
      <c r="U44">
        <v>2.76</v>
      </c>
      <c r="V44">
        <v>127.47646400000001</v>
      </c>
      <c r="W44">
        <v>3.16</v>
      </c>
      <c r="X44">
        <v>22</v>
      </c>
      <c r="Y44">
        <v>7.34</v>
      </c>
      <c r="Z44">
        <v>7.33</v>
      </c>
      <c r="AA44">
        <v>222.32</v>
      </c>
      <c r="AB44">
        <v>44.46</v>
      </c>
      <c r="AC44">
        <v>78.88</v>
      </c>
      <c r="AD44">
        <v>40.799999999999997</v>
      </c>
      <c r="AE44">
        <v>75</v>
      </c>
      <c r="AF44">
        <v>37</v>
      </c>
      <c r="AG44">
        <v>5.47</v>
      </c>
      <c r="AH44">
        <v>0</v>
      </c>
      <c r="AI44">
        <v>0</v>
      </c>
      <c r="AJ44">
        <v>24.16</v>
      </c>
      <c r="AK44">
        <v>182</v>
      </c>
      <c r="AL44">
        <v>78</v>
      </c>
      <c r="AM44">
        <v>0</v>
      </c>
      <c r="AN44">
        <v>0</v>
      </c>
      <c r="AO44">
        <v>0</v>
      </c>
      <c r="AP44">
        <v>0</v>
      </c>
    </row>
    <row r="45" spans="1:42">
      <c r="A45" t="s">
        <v>87</v>
      </c>
      <c r="B45" s="34">
        <v>208.76</v>
      </c>
      <c r="C45" s="34">
        <v>74.11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11.4</v>
      </c>
      <c r="K45" s="37">
        <v>11.4</v>
      </c>
      <c r="L45" s="37">
        <v>11.69</v>
      </c>
      <c r="M45">
        <v>118.3</v>
      </c>
      <c r="N45">
        <v>132.6</v>
      </c>
      <c r="O45">
        <v>101.23</v>
      </c>
      <c r="P45">
        <v>2.64</v>
      </c>
      <c r="Q45">
        <v>2.59</v>
      </c>
      <c r="R45" s="93">
        <v>32.03</v>
      </c>
      <c r="S45" s="93">
        <v>32.04</v>
      </c>
      <c r="T45" s="93">
        <v>32.03</v>
      </c>
      <c r="U45">
        <v>2.76</v>
      </c>
      <c r="V45">
        <v>131.96383800000001</v>
      </c>
      <c r="W45">
        <v>3.16</v>
      </c>
      <c r="X45">
        <v>22</v>
      </c>
      <c r="Y45">
        <v>7.34</v>
      </c>
      <c r="Z45">
        <v>7.33</v>
      </c>
      <c r="AA45">
        <v>231.67</v>
      </c>
      <c r="AB45">
        <v>46.33</v>
      </c>
      <c r="AC45">
        <v>81.96</v>
      </c>
      <c r="AD45">
        <v>41.25</v>
      </c>
      <c r="AE45">
        <v>79</v>
      </c>
      <c r="AF45">
        <v>39</v>
      </c>
      <c r="AG45">
        <v>5.47</v>
      </c>
      <c r="AH45">
        <v>0</v>
      </c>
      <c r="AI45">
        <v>0</v>
      </c>
      <c r="AJ45">
        <v>24.16</v>
      </c>
      <c r="AK45">
        <v>189</v>
      </c>
      <c r="AL45">
        <v>81</v>
      </c>
      <c r="AM45">
        <v>0</v>
      </c>
      <c r="AN45">
        <v>0</v>
      </c>
      <c r="AO45">
        <v>0</v>
      </c>
      <c r="AP45">
        <v>0</v>
      </c>
    </row>
    <row r="46" spans="1:42">
      <c r="A46" t="s">
        <v>88</v>
      </c>
      <c r="B46" s="34">
        <v>208.76</v>
      </c>
      <c r="C46" s="34">
        <v>74.11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11.46</v>
      </c>
      <c r="K46" s="37">
        <v>11.46</v>
      </c>
      <c r="L46" s="37">
        <v>11.75</v>
      </c>
      <c r="M46">
        <v>118.3</v>
      </c>
      <c r="N46">
        <v>132.6</v>
      </c>
      <c r="O46">
        <v>101.23</v>
      </c>
      <c r="P46">
        <v>2.64</v>
      </c>
      <c r="Q46">
        <v>2.59</v>
      </c>
      <c r="R46" s="93">
        <v>32.03</v>
      </c>
      <c r="S46" s="93">
        <v>32.04</v>
      </c>
      <c r="T46" s="93">
        <v>32.03</v>
      </c>
      <c r="U46">
        <v>2.76</v>
      </c>
      <c r="V46">
        <v>135.79903400000001</v>
      </c>
      <c r="W46">
        <v>3.16</v>
      </c>
      <c r="X46">
        <v>22</v>
      </c>
      <c r="Y46">
        <v>7.34</v>
      </c>
      <c r="Z46">
        <v>7.33</v>
      </c>
      <c r="AA46">
        <v>231.67</v>
      </c>
      <c r="AB46">
        <v>46.33</v>
      </c>
      <c r="AC46">
        <v>84.56</v>
      </c>
      <c r="AD46">
        <v>42.61</v>
      </c>
      <c r="AE46">
        <v>79</v>
      </c>
      <c r="AF46">
        <v>39</v>
      </c>
      <c r="AG46">
        <v>5.47</v>
      </c>
      <c r="AH46">
        <v>0</v>
      </c>
      <c r="AI46">
        <v>0</v>
      </c>
      <c r="AJ46">
        <v>24.16</v>
      </c>
      <c r="AK46">
        <v>189</v>
      </c>
      <c r="AL46">
        <v>81</v>
      </c>
      <c r="AM46">
        <v>0</v>
      </c>
      <c r="AN46">
        <v>0</v>
      </c>
      <c r="AO46">
        <v>0</v>
      </c>
      <c r="AP46">
        <v>0</v>
      </c>
    </row>
    <row r="47" spans="1:42">
      <c r="A47" t="s">
        <v>89</v>
      </c>
      <c r="B47" s="34">
        <v>208.76</v>
      </c>
      <c r="C47" s="34">
        <v>74.11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11.46</v>
      </c>
      <c r="K47" s="37">
        <v>11.46</v>
      </c>
      <c r="L47" s="37">
        <v>11.75</v>
      </c>
      <c r="M47">
        <v>118.3</v>
      </c>
      <c r="N47">
        <v>132.6</v>
      </c>
      <c r="O47">
        <v>101.23</v>
      </c>
      <c r="P47">
        <v>2.73</v>
      </c>
      <c r="Q47">
        <v>2.59</v>
      </c>
      <c r="R47" s="93">
        <v>32.03</v>
      </c>
      <c r="S47" s="93">
        <v>32.04</v>
      </c>
      <c r="T47" s="93">
        <v>32.03</v>
      </c>
      <c r="U47">
        <v>2.84</v>
      </c>
      <c r="V47">
        <v>139.07939200000001</v>
      </c>
      <c r="W47">
        <v>3.16</v>
      </c>
      <c r="X47">
        <v>22</v>
      </c>
      <c r="Y47">
        <v>7.34</v>
      </c>
      <c r="Z47">
        <v>7.33</v>
      </c>
      <c r="AA47">
        <v>231.67</v>
      </c>
      <c r="AB47">
        <v>46.33</v>
      </c>
      <c r="AC47">
        <v>86.72</v>
      </c>
      <c r="AD47">
        <v>43.67</v>
      </c>
      <c r="AE47">
        <v>79</v>
      </c>
      <c r="AF47">
        <v>40</v>
      </c>
      <c r="AG47">
        <v>5.47</v>
      </c>
      <c r="AH47">
        <v>0</v>
      </c>
      <c r="AI47">
        <v>0</v>
      </c>
      <c r="AJ47">
        <v>26.1</v>
      </c>
      <c r="AK47">
        <v>189</v>
      </c>
      <c r="AL47">
        <v>81</v>
      </c>
      <c r="AM47">
        <v>0</v>
      </c>
      <c r="AN47">
        <v>0</v>
      </c>
      <c r="AO47">
        <v>0</v>
      </c>
      <c r="AP47">
        <v>0</v>
      </c>
    </row>
    <row r="48" spans="1:42">
      <c r="A48" t="s">
        <v>90</v>
      </c>
      <c r="B48" s="34">
        <v>208.76</v>
      </c>
      <c r="C48" s="34">
        <v>74.11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11.46</v>
      </c>
      <c r="K48" s="37">
        <v>11.46</v>
      </c>
      <c r="L48" s="37">
        <v>11.75</v>
      </c>
      <c r="M48">
        <v>118.3</v>
      </c>
      <c r="N48">
        <v>132.6</v>
      </c>
      <c r="O48">
        <v>101.23</v>
      </c>
      <c r="P48">
        <v>2.73</v>
      </c>
      <c r="Q48">
        <v>2.59</v>
      </c>
      <c r="R48" s="93">
        <v>32.03</v>
      </c>
      <c r="S48" s="93">
        <v>32.04</v>
      </c>
      <c r="T48" s="93">
        <v>32.03</v>
      </c>
      <c r="U48">
        <v>2.84</v>
      </c>
      <c r="V48">
        <v>141.65890200000001</v>
      </c>
      <c r="W48">
        <v>3.16</v>
      </c>
      <c r="X48">
        <v>22</v>
      </c>
      <c r="Y48">
        <v>7.34</v>
      </c>
      <c r="Z48">
        <v>7.33</v>
      </c>
      <c r="AA48">
        <v>231.67</v>
      </c>
      <c r="AB48">
        <v>46.33</v>
      </c>
      <c r="AC48">
        <v>88.62</v>
      </c>
      <c r="AD48">
        <v>44.47</v>
      </c>
      <c r="AE48">
        <v>80</v>
      </c>
      <c r="AF48">
        <v>40</v>
      </c>
      <c r="AG48">
        <v>5.47</v>
      </c>
      <c r="AH48">
        <v>0</v>
      </c>
      <c r="AI48">
        <v>0</v>
      </c>
      <c r="AJ48">
        <v>26.1</v>
      </c>
      <c r="AK48">
        <v>189</v>
      </c>
      <c r="AL48">
        <v>81</v>
      </c>
      <c r="AM48">
        <v>0</v>
      </c>
      <c r="AN48">
        <v>0</v>
      </c>
      <c r="AO48">
        <v>0</v>
      </c>
      <c r="AP48">
        <v>0</v>
      </c>
    </row>
    <row r="49" spans="1:42">
      <c r="A49" t="s">
        <v>91</v>
      </c>
      <c r="B49" s="34">
        <v>208.76</v>
      </c>
      <c r="C49" s="34">
        <v>74.11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11.46</v>
      </c>
      <c r="K49" s="37">
        <v>11.46</v>
      </c>
      <c r="L49" s="37">
        <v>11.75</v>
      </c>
      <c r="M49">
        <v>118.3</v>
      </c>
      <c r="N49">
        <v>132.6</v>
      </c>
      <c r="O49">
        <v>101.23</v>
      </c>
      <c r="P49">
        <v>2.73</v>
      </c>
      <c r="Q49">
        <v>2.59</v>
      </c>
      <c r="R49" s="93">
        <v>32.03</v>
      </c>
      <c r="S49" s="93">
        <v>32.04</v>
      </c>
      <c r="T49" s="93">
        <v>32.03</v>
      </c>
      <c r="U49">
        <v>2.84</v>
      </c>
      <c r="V49">
        <v>143.50836200000001</v>
      </c>
      <c r="W49">
        <v>3.16</v>
      </c>
      <c r="X49">
        <v>22</v>
      </c>
      <c r="Y49">
        <v>7.34</v>
      </c>
      <c r="Z49">
        <v>7.33</v>
      </c>
      <c r="AA49">
        <v>231.67</v>
      </c>
      <c r="AB49">
        <v>46.33</v>
      </c>
      <c r="AC49">
        <v>89.69</v>
      </c>
      <c r="AD49">
        <v>45.5</v>
      </c>
      <c r="AE49">
        <v>80</v>
      </c>
      <c r="AF49">
        <v>40</v>
      </c>
      <c r="AG49">
        <v>5.47</v>
      </c>
      <c r="AH49">
        <v>0</v>
      </c>
      <c r="AI49">
        <v>0</v>
      </c>
      <c r="AJ49">
        <v>26.1</v>
      </c>
      <c r="AK49">
        <v>189</v>
      </c>
      <c r="AL49">
        <v>81</v>
      </c>
      <c r="AM49">
        <v>0</v>
      </c>
      <c r="AN49">
        <v>0</v>
      </c>
      <c r="AO49">
        <v>0</v>
      </c>
      <c r="AP49">
        <v>0</v>
      </c>
    </row>
    <row r="50" spans="1:42">
      <c r="A50" t="s">
        <v>92</v>
      </c>
      <c r="B50" s="34">
        <v>208.76</v>
      </c>
      <c r="C50" s="34">
        <v>74.11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11.46</v>
      </c>
      <c r="K50" s="37">
        <v>11.46</v>
      </c>
      <c r="L50" s="37">
        <v>11.75</v>
      </c>
      <c r="M50">
        <v>118.3</v>
      </c>
      <c r="N50">
        <v>132.6</v>
      </c>
      <c r="O50">
        <v>101.23</v>
      </c>
      <c r="P50">
        <v>2.73</v>
      </c>
      <c r="Q50">
        <v>2.65</v>
      </c>
      <c r="R50" s="93">
        <v>32.03</v>
      </c>
      <c r="S50" s="93">
        <v>32.04</v>
      </c>
      <c r="T50" s="93">
        <v>32.03</v>
      </c>
      <c r="U50">
        <v>2.84</v>
      </c>
      <c r="V50">
        <v>144.42335800000001</v>
      </c>
      <c r="W50">
        <v>3.16</v>
      </c>
      <c r="X50">
        <v>22</v>
      </c>
      <c r="Y50">
        <v>7.34</v>
      </c>
      <c r="Z50">
        <v>7.33</v>
      </c>
      <c r="AA50">
        <v>231.67</v>
      </c>
      <c r="AB50">
        <v>46.33</v>
      </c>
      <c r="AC50">
        <v>90.27</v>
      </c>
      <c r="AD50">
        <v>46.5</v>
      </c>
      <c r="AE50">
        <v>80</v>
      </c>
      <c r="AF50">
        <v>40</v>
      </c>
      <c r="AG50">
        <v>5.47</v>
      </c>
      <c r="AH50">
        <v>0</v>
      </c>
      <c r="AI50">
        <v>0</v>
      </c>
      <c r="AJ50">
        <v>26.1</v>
      </c>
      <c r="AK50">
        <v>189</v>
      </c>
      <c r="AL50">
        <v>81</v>
      </c>
      <c r="AM50">
        <v>0</v>
      </c>
      <c r="AN50">
        <v>0</v>
      </c>
      <c r="AO50">
        <v>0</v>
      </c>
      <c r="AP50">
        <v>0</v>
      </c>
    </row>
    <row r="51" spans="1:42">
      <c r="A51" t="s">
        <v>93</v>
      </c>
      <c r="B51" s="34">
        <v>208.76</v>
      </c>
      <c r="C51" s="34">
        <v>74.11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11.46</v>
      </c>
      <c r="K51" s="37">
        <v>11.46</v>
      </c>
      <c r="L51" s="37">
        <v>11.75</v>
      </c>
      <c r="M51">
        <v>118.3</v>
      </c>
      <c r="N51">
        <v>132.6</v>
      </c>
      <c r="O51">
        <v>101.23</v>
      </c>
      <c r="P51">
        <v>2.88</v>
      </c>
      <c r="Q51">
        <v>2.59</v>
      </c>
      <c r="R51" s="93">
        <v>32.03</v>
      </c>
      <c r="S51" s="93">
        <v>32.04</v>
      </c>
      <c r="T51" s="93">
        <v>32.03</v>
      </c>
      <c r="U51">
        <v>3</v>
      </c>
      <c r="V51">
        <v>148.32669200000001</v>
      </c>
      <c r="W51">
        <v>3.21</v>
      </c>
      <c r="X51">
        <v>10</v>
      </c>
      <c r="Y51">
        <v>3.34</v>
      </c>
      <c r="Z51">
        <v>3.33</v>
      </c>
      <c r="AA51">
        <v>231.67</v>
      </c>
      <c r="AB51">
        <v>46.33</v>
      </c>
      <c r="AC51">
        <v>90.67</v>
      </c>
      <c r="AD51">
        <v>46.5</v>
      </c>
      <c r="AE51">
        <v>80</v>
      </c>
      <c r="AF51">
        <v>40</v>
      </c>
      <c r="AG51">
        <v>5.47</v>
      </c>
      <c r="AH51">
        <v>9.17</v>
      </c>
      <c r="AI51">
        <v>9.17</v>
      </c>
      <c r="AJ51">
        <v>26.1</v>
      </c>
      <c r="AK51">
        <v>189</v>
      </c>
      <c r="AL51">
        <v>81</v>
      </c>
      <c r="AM51">
        <v>0</v>
      </c>
      <c r="AN51">
        <v>0</v>
      </c>
      <c r="AO51">
        <v>0</v>
      </c>
      <c r="AP51">
        <v>0</v>
      </c>
    </row>
    <row r="52" spans="1:42">
      <c r="A52" t="s">
        <v>94</v>
      </c>
      <c r="B52" s="34">
        <v>208.76</v>
      </c>
      <c r="C52" s="34">
        <v>74.11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11.46</v>
      </c>
      <c r="K52" s="37">
        <v>11.46</v>
      </c>
      <c r="L52" s="37">
        <v>11.75</v>
      </c>
      <c r="M52">
        <v>118.3</v>
      </c>
      <c r="N52">
        <v>132.6</v>
      </c>
      <c r="O52">
        <v>101.23</v>
      </c>
      <c r="P52">
        <v>2.88</v>
      </c>
      <c r="Q52">
        <v>2.59</v>
      </c>
      <c r="R52" s="93">
        <v>32.03</v>
      </c>
      <c r="S52" s="93">
        <v>32.04</v>
      </c>
      <c r="T52" s="93">
        <v>32.03</v>
      </c>
      <c r="U52">
        <v>3</v>
      </c>
      <c r="V52">
        <v>146.117074</v>
      </c>
      <c r="W52">
        <v>3.21</v>
      </c>
      <c r="X52">
        <v>10</v>
      </c>
      <c r="Y52">
        <v>3.34</v>
      </c>
      <c r="Z52">
        <v>3.33</v>
      </c>
      <c r="AA52">
        <v>231.67</v>
      </c>
      <c r="AB52">
        <v>46.33</v>
      </c>
      <c r="AC52">
        <v>90.34</v>
      </c>
      <c r="AD52">
        <v>46.5</v>
      </c>
      <c r="AE52">
        <v>80</v>
      </c>
      <c r="AF52">
        <v>40</v>
      </c>
      <c r="AG52">
        <v>5.47</v>
      </c>
      <c r="AH52">
        <v>8.9</v>
      </c>
      <c r="AI52">
        <v>8.9</v>
      </c>
      <c r="AJ52">
        <v>26.1</v>
      </c>
      <c r="AK52">
        <v>189</v>
      </c>
      <c r="AL52">
        <v>81</v>
      </c>
      <c r="AM52">
        <v>0</v>
      </c>
      <c r="AN52">
        <v>0</v>
      </c>
      <c r="AO52">
        <v>0</v>
      </c>
      <c r="AP52">
        <v>0</v>
      </c>
    </row>
    <row r="53" spans="1:42">
      <c r="A53" t="s">
        <v>95</v>
      </c>
      <c r="B53" s="34">
        <v>208.76</v>
      </c>
      <c r="C53" s="34">
        <v>74.11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11.46</v>
      </c>
      <c r="K53" s="37">
        <v>11.46</v>
      </c>
      <c r="L53" s="37">
        <v>11.75</v>
      </c>
      <c r="M53">
        <v>118.3</v>
      </c>
      <c r="N53">
        <v>132.6</v>
      </c>
      <c r="O53">
        <v>101.23</v>
      </c>
      <c r="P53">
        <v>2.88</v>
      </c>
      <c r="Q53">
        <v>2.59</v>
      </c>
      <c r="R53" s="93">
        <v>32.03</v>
      </c>
      <c r="S53" s="93">
        <v>32.04</v>
      </c>
      <c r="T53" s="93">
        <v>32.03</v>
      </c>
      <c r="U53">
        <v>3</v>
      </c>
      <c r="V53">
        <v>142.89511999999999</v>
      </c>
      <c r="W53">
        <v>3.21</v>
      </c>
      <c r="X53">
        <v>10</v>
      </c>
      <c r="Y53">
        <v>3.34</v>
      </c>
      <c r="Z53">
        <v>3.33</v>
      </c>
      <c r="AA53">
        <v>231.67</v>
      </c>
      <c r="AB53">
        <v>46.33</v>
      </c>
      <c r="AC53">
        <v>90.55</v>
      </c>
      <c r="AD53">
        <v>46.5</v>
      </c>
      <c r="AE53">
        <v>80</v>
      </c>
      <c r="AF53">
        <v>40</v>
      </c>
      <c r="AG53">
        <v>4</v>
      </c>
      <c r="AH53">
        <v>8.84</v>
      </c>
      <c r="AI53">
        <v>8.84</v>
      </c>
      <c r="AJ53">
        <v>26.1</v>
      </c>
      <c r="AK53">
        <v>189</v>
      </c>
      <c r="AL53">
        <v>81</v>
      </c>
      <c r="AM53">
        <v>0</v>
      </c>
      <c r="AN53">
        <v>0</v>
      </c>
      <c r="AO53">
        <v>0</v>
      </c>
      <c r="AP53">
        <v>0</v>
      </c>
    </row>
    <row r="54" spans="1:42">
      <c r="A54" t="s">
        <v>96</v>
      </c>
      <c r="B54" s="34">
        <v>208.76</v>
      </c>
      <c r="C54" s="34">
        <v>74.11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11.46</v>
      </c>
      <c r="K54" s="37">
        <v>11.46</v>
      </c>
      <c r="L54" s="37">
        <v>11.75</v>
      </c>
      <c r="M54">
        <v>118.3</v>
      </c>
      <c r="N54">
        <v>132.6</v>
      </c>
      <c r="O54">
        <v>101.23</v>
      </c>
      <c r="P54">
        <v>2.88</v>
      </c>
      <c r="Q54">
        <v>2.59</v>
      </c>
      <c r="R54" s="93">
        <v>32.03</v>
      </c>
      <c r="S54" s="93">
        <v>32.04</v>
      </c>
      <c r="T54" s="93">
        <v>32.03</v>
      </c>
      <c r="U54">
        <v>3</v>
      </c>
      <c r="V54">
        <v>139.04045600000001</v>
      </c>
      <c r="W54">
        <v>3.21</v>
      </c>
      <c r="X54">
        <v>10</v>
      </c>
      <c r="Y54">
        <v>3.34</v>
      </c>
      <c r="Z54">
        <v>3.33</v>
      </c>
      <c r="AA54">
        <v>231.67</v>
      </c>
      <c r="AB54">
        <v>46.33</v>
      </c>
      <c r="AC54">
        <v>89.89</v>
      </c>
      <c r="AD54">
        <v>46.5</v>
      </c>
      <c r="AE54">
        <v>80</v>
      </c>
      <c r="AF54">
        <v>40</v>
      </c>
      <c r="AG54">
        <v>4</v>
      </c>
      <c r="AH54">
        <v>8.58</v>
      </c>
      <c r="AI54">
        <v>8.58</v>
      </c>
      <c r="AJ54">
        <v>27.06</v>
      </c>
      <c r="AK54">
        <v>189</v>
      </c>
      <c r="AL54">
        <v>81</v>
      </c>
      <c r="AM54">
        <v>0</v>
      </c>
      <c r="AN54">
        <v>0</v>
      </c>
      <c r="AO54">
        <v>0</v>
      </c>
      <c r="AP54">
        <v>0</v>
      </c>
    </row>
    <row r="55" spans="1:42">
      <c r="A55" t="s">
        <v>97</v>
      </c>
      <c r="B55" s="34">
        <v>208.76</v>
      </c>
      <c r="C55" s="34">
        <v>74.11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11.46</v>
      </c>
      <c r="K55" s="37">
        <v>11.46</v>
      </c>
      <c r="L55" s="37">
        <v>11.75</v>
      </c>
      <c r="M55">
        <v>118.3</v>
      </c>
      <c r="N55">
        <v>132.6</v>
      </c>
      <c r="O55">
        <v>101.23</v>
      </c>
      <c r="P55">
        <v>3.03</v>
      </c>
      <c r="Q55">
        <v>2.59</v>
      </c>
      <c r="R55" s="93">
        <v>32.03</v>
      </c>
      <c r="S55" s="93">
        <v>32.04</v>
      </c>
      <c r="T55" s="93">
        <v>32.03</v>
      </c>
      <c r="U55">
        <v>3.07</v>
      </c>
      <c r="V55">
        <v>133.92037199999999</v>
      </c>
      <c r="W55">
        <v>3.21</v>
      </c>
      <c r="X55">
        <v>10</v>
      </c>
      <c r="Y55">
        <v>3.34</v>
      </c>
      <c r="Z55">
        <v>3.33</v>
      </c>
      <c r="AA55">
        <v>231.67</v>
      </c>
      <c r="AB55">
        <v>46.33</v>
      </c>
      <c r="AC55">
        <v>88.86</v>
      </c>
      <c r="AD55">
        <v>46.5</v>
      </c>
      <c r="AE55">
        <v>82</v>
      </c>
      <c r="AF55">
        <v>41</v>
      </c>
      <c r="AG55">
        <v>4</v>
      </c>
      <c r="AH55">
        <v>8.1</v>
      </c>
      <c r="AI55">
        <v>8.1</v>
      </c>
      <c r="AJ55">
        <v>27.06</v>
      </c>
      <c r="AK55">
        <v>189</v>
      </c>
      <c r="AL55">
        <v>81</v>
      </c>
      <c r="AM55">
        <v>0</v>
      </c>
      <c r="AN55">
        <v>0</v>
      </c>
      <c r="AO55">
        <v>0</v>
      </c>
      <c r="AP55">
        <v>0</v>
      </c>
    </row>
    <row r="56" spans="1:42">
      <c r="A56" t="s">
        <v>98</v>
      </c>
      <c r="B56" s="34">
        <v>208.76</v>
      </c>
      <c r="C56" s="34">
        <v>74.11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11.46</v>
      </c>
      <c r="K56" s="37">
        <v>11.46</v>
      </c>
      <c r="L56" s="37">
        <v>11.75</v>
      </c>
      <c r="M56">
        <v>118.3</v>
      </c>
      <c r="N56">
        <v>132.6</v>
      </c>
      <c r="O56">
        <v>101.23</v>
      </c>
      <c r="P56">
        <v>3.03</v>
      </c>
      <c r="Q56">
        <v>2.67</v>
      </c>
      <c r="R56" s="93">
        <v>32.03</v>
      </c>
      <c r="S56" s="93">
        <v>32.04</v>
      </c>
      <c r="T56" s="93">
        <v>32.03</v>
      </c>
      <c r="U56">
        <v>3.07</v>
      </c>
      <c r="V56">
        <v>127.895026</v>
      </c>
      <c r="W56">
        <v>3.21</v>
      </c>
      <c r="X56">
        <v>10</v>
      </c>
      <c r="Y56">
        <v>3.34</v>
      </c>
      <c r="Z56">
        <v>3.33</v>
      </c>
      <c r="AA56">
        <v>231.67</v>
      </c>
      <c r="AB56">
        <v>46.33</v>
      </c>
      <c r="AC56">
        <v>87.34</v>
      </c>
      <c r="AD56">
        <v>45.5</v>
      </c>
      <c r="AE56">
        <v>84</v>
      </c>
      <c r="AF56">
        <v>42</v>
      </c>
      <c r="AG56">
        <v>4</v>
      </c>
      <c r="AH56">
        <v>7.86</v>
      </c>
      <c r="AI56">
        <v>7.86</v>
      </c>
      <c r="AJ56">
        <v>27.06</v>
      </c>
      <c r="AK56">
        <v>189</v>
      </c>
      <c r="AL56">
        <v>81</v>
      </c>
      <c r="AM56">
        <v>0</v>
      </c>
      <c r="AN56">
        <v>0</v>
      </c>
      <c r="AO56">
        <v>0</v>
      </c>
      <c r="AP56">
        <v>0</v>
      </c>
    </row>
    <row r="57" spans="1:42">
      <c r="A57" t="s">
        <v>99</v>
      </c>
      <c r="B57" s="34">
        <v>208.76</v>
      </c>
      <c r="C57" s="34">
        <v>74.11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11.46</v>
      </c>
      <c r="K57" s="37">
        <v>11.46</v>
      </c>
      <c r="L57" s="37">
        <v>11.75</v>
      </c>
      <c r="M57">
        <v>118.3</v>
      </c>
      <c r="N57">
        <v>132.6</v>
      </c>
      <c r="O57">
        <v>101.23</v>
      </c>
      <c r="P57">
        <v>3.03</v>
      </c>
      <c r="Q57">
        <v>2.73</v>
      </c>
      <c r="R57" s="93">
        <v>32.03</v>
      </c>
      <c r="S57" s="93">
        <v>32.04</v>
      </c>
      <c r="T57" s="93">
        <v>32.03</v>
      </c>
      <c r="U57">
        <v>3.07</v>
      </c>
      <c r="V57">
        <v>122.01569000000001</v>
      </c>
      <c r="W57">
        <v>3.21</v>
      </c>
      <c r="X57">
        <v>10</v>
      </c>
      <c r="Y57">
        <v>3.34</v>
      </c>
      <c r="Z57">
        <v>3.33</v>
      </c>
      <c r="AA57">
        <v>231.67</v>
      </c>
      <c r="AB57">
        <v>46.33</v>
      </c>
      <c r="AC57">
        <v>85.31</v>
      </c>
      <c r="AD57">
        <v>45.5</v>
      </c>
      <c r="AE57">
        <v>84</v>
      </c>
      <c r="AF57">
        <v>42</v>
      </c>
      <c r="AG57">
        <v>4</v>
      </c>
      <c r="AH57">
        <v>0</v>
      </c>
      <c r="AI57">
        <v>0</v>
      </c>
      <c r="AJ57">
        <v>27.06</v>
      </c>
      <c r="AK57">
        <v>189</v>
      </c>
      <c r="AL57">
        <v>81</v>
      </c>
      <c r="AM57">
        <v>0</v>
      </c>
      <c r="AN57">
        <v>0</v>
      </c>
      <c r="AO57">
        <v>0</v>
      </c>
      <c r="AP57">
        <v>0</v>
      </c>
    </row>
    <row r="58" spans="1:42">
      <c r="A58" t="s">
        <v>100</v>
      </c>
      <c r="B58" s="34">
        <v>208.76</v>
      </c>
      <c r="C58" s="34">
        <v>74.11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11.46</v>
      </c>
      <c r="K58" s="37">
        <v>11.46</v>
      </c>
      <c r="L58" s="37">
        <v>11.75</v>
      </c>
      <c r="M58">
        <v>118.3</v>
      </c>
      <c r="N58">
        <v>132.6</v>
      </c>
      <c r="O58">
        <v>101.23</v>
      </c>
      <c r="P58">
        <v>3.03</v>
      </c>
      <c r="Q58">
        <v>2.78</v>
      </c>
      <c r="R58" s="93">
        <v>32.03</v>
      </c>
      <c r="S58" s="93">
        <v>32.04</v>
      </c>
      <c r="T58" s="93">
        <v>32.03</v>
      </c>
      <c r="U58">
        <v>3.07</v>
      </c>
      <c r="V58">
        <v>115.83459999999999</v>
      </c>
      <c r="W58">
        <v>3.21</v>
      </c>
      <c r="X58">
        <v>10</v>
      </c>
      <c r="Y58">
        <v>3.34</v>
      </c>
      <c r="Z58">
        <v>3.33</v>
      </c>
      <c r="AA58">
        <v>231.67</v>
      </c>
      <c r="AB58">
        <v>46.33</v>
      </c>
      <c r="AC58">
        <v>83.97</v>
      </c>
      <c r="AD58">
        <v>43</v>
      </c>
      <c r="AE58">
        <v>79</v>
      </c>
      <c r="AF58">
        <v>40</v>
      </c>
      <c r="AG58">
        <v>4</v>
      </c>
      <c r="AH58">
        <v>0</v>
      </c>
      <c r="AI58">
        <v>0</v>
      </c>
      <c r="AJ58">
        <v>27.06</v>
      </c>
      <c r="AK58">
        <v>189</v>
      </c>
      <c r="AL58">
        <v>81</v>
      </c>
      <c r="AM58">
        <v>0</v>
      </c>
      <c r="AN58">
        <v>0</v>
      </c>
      <c r="AO58">
        <v>0</v>
      </c>
      <c r="AP58">
        <v>0</v>
      </c>
    </row>
    <row r="59" spans="1:42">
      <c r="A59" t="s">
        <v>101</v>
      </c>
      <c r="B59" s="34">
        <v>208.76</v>
      </c>
      <c r="C59" s="34">
        <v>74.11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11.21</v>
      </c>
      <c r="K59" s="37">
        <v>11.21</v>
      </c>
      <c r="L59" s="37">
        <v>11.49</v>
      </c>
      <c r="M59">
        <v>118.3</v>
      </c>
      <c r="N59">
        <v>132.6</v>
      </c>
      <c r="O59">
        <v>101.23</v>
      </c>
      <c r="P59">
        <v>3.19</v>
      </c>
      <c r="Q59">
        <v>3.3</v>
      </c>
      <c r="R59" s="93">
        <v>32.03</v>
      </c>
      <c r="S59" s="93">
        <v>32.04</v>
      </c>
      <c r="T59" s="93">
        <v>32.03</v>
      </c>
      <c r="U59">
        <v>3.07</v>
      </c>
      <c r="V59">
        <v>109.244682</v>
      </c>
      <c r="W59">
        <v>3.21</v>
      </c>
      <c r="X59">
        <v>10</v>
      </c>
      <c r="Y59">
        <v>3.34</v>
      </c>
      <c r="Z59">
        <v>3.33</v>
      </c>
      <c r="AA59">
        <v>231.67</v>
      </c>
      <c r="AB59">
        <v>46.33</v>
      </c>
      <c r="AC59">
        <v>81.849999999999994</v>
      </c>
      <c r="AD59">
        <v>42</v>
      </c>
      <c r="AE59">
        <v>71</v>
      </c>
      <c r="AF59">
        <v>35</v>
      </c>
      <c r="AG59">
        <v>4</v>
      </c>
      <c r="AH59">
        <v>0</v>
      </c>
      <c r="AI59">
        <v>0</v>
      </c>
      <c r="AJ59">
        <v>27.06</v>
      </c>
      <c r="AK59">
        <v>182</v>
      </c>
      <c r="AL59">
        <v>78</v>
      </c>
      <c r="AM59">
        <v>0</v>
      </c>
      <c r="AN59">
        <v>0</v>
      </c>
      <c r="AO59">
        <v>0</v>
      </c>
      <c r="AP59">
        <v>0</v>
      </c>
    </row>
    <row r="60" spans="1:42">
      <c r="A60" t="s">
        <v>102</v>
      </c>
      <c r="B60" s="34">
        <v>208.76</v>
      </c>
      <c r="C60" s="34">
        <v>74.11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10.76</v>
      </c>
      <c r="K60" s="37">
        <v>10.76</v>
      </c>
      <c r="L60" s="37">
        <v>11.03</v>
      </c>
      <c r="M60">
        <v>118.3</v>
      </c>
      <c r="N60">
        <v>132.6</v>
      </c>
      <c r="O60">
        <v>101.23</v>
      </c>
      <c r="P60">
        <v>3.19</v>
      </c>
      <c r="Q60">
        <v>3.58</v>
      </c>
      <c r="R60" s="93">
        <v>32.03</v>
      </c>
      <c r="S60" s="93">
        <v>32.04</v>
      </c>
      <c r="T60" s="93">
        <v>32.03</v>
      </c>
      <c r="U60">
        <v>3.07</v>
      </c>
      <c r="V60">
        <v>101.90524600000001</v>
      </c>
      <c r="W60">
        <v>3.21</v>
      </c>
      <c r="X60">
        <v>10</v>
      </c>
      <c r="Y60">
        <v>3.34</v>
      </c>
      <c r="Z60">
        <v>3.33</v>
      </c>
      <c r="AA60">
        <v>228.28</v>
      </c>
      <c r="AB60">
        <v>45.66</v>
      </c>
      <c r="AC60">
        <v>79</v>
      </c>
      <c r="AD60">
        <v>41</v>
      </c>
      <c r="AE60">
        <v>67</v>
      </c>
      <c r="AF60">
        <v>34</v>
      </c>
      <c r="AG60">
        <v>4</v>
      </c>
      <c r="AH60">
        <v>0</v>
      </c>
      <c r="AI60">
        <v>0</v>
      </c>
      <c r="AJ60">
        <v>27.06</v>
      </c>
      <c r="AK60">
        <v>175</v>
      </c>
      <c r="AL60">
        <v>75</v>
      </c>
      <c r="AM60">
        <v>0</v>
      </c>
      <c r="AN60">
        <v>0</v>
      </c>
      <c r="AO60">
        <v>0</v>
      </c>
      <c r="AP60">
        <v>0</v>
      </c>
    </row>
    <row r="61" spans="1:42">
      <c r="A61" t="s">
        <v>103</v>
      </c>
      <c r="B61" s="34">
        <v>208.76</v>
      </c>
      <c r="C61" s="34">
        <v>74.11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10.29</v>
      </c>
      <c r="K61" s="37">
        <v>10.29</v>
      </c>
      <c r="L61" s="37">
        <v>10.55</v>
      </c>
      <c r="M61">
        <v>118.3</v>
      </c>
      <c r="N61">
        <v>132.6</v>
      </c>
      <c r="O61">
        <v>101.23</v>
      </c>
      <c r="P61">
        <v>3.19</v>
      </c>
      <c r="Q61">
        <v>3.92</v>
      </c>
      <c r="R61" s="93">
        <v>32.03</v>
      </c>
      <c r="S61" s="93">
        <v>32.04</v>
      </c>
      <c r="T61" s="93">
        <v>32.03</v>
      </c>
      <c r="U61">
        <v>3.07</v>
      </c>
      <c r="V61">
        <v>94.030439999999999</v>
      </c>
      <c r="W61">
        <v>3.21</v>
      </c>
      <c r="X61">
        <v>10</v>
      </c>
      <c r="Y61">
        <v>3.34</v>
      </c>
      <c r="Z61">
        <v>3.33</v>
      </c>
      <c r="AA61">
        <v>217.44</v>
      </c>
      <c r="AB61">
        <v>43.49</v>
      </c>
      <c r="AC61">
        <v>75.45</v>
      </c>
      <c r="AD61">
        <v>39</v>
      </c>
      <c r="AE61">
        <v>64</v>
      </c>
      <c r="AF61">
        <v>32</v>
      </c>
      <c r="AG61">
        <v>4</v>
      </c>
      <c r="AH61">
        <v>0</v>
      </c>
      <c r="AI61">
        <v>0</v>
      </c>
      <c r="AJ61">
        <v>27.06</v>
      </c>
      <c r="AK61">
        <v>168</v>
      </c>
      <c r="AL61">
        <v>72</v>
      </c>
      <c r="AM61">
        <v>0</v>
      </c>
      <c r="AN61">
        <v>0</v>
      </c>
      <c r="AO61">
        <v>0</v>
      </c>
      <c r="AP61">
        <v>0</v>
      </c>
    </row>
    <row r="62" spans="1:42">
      <c r="A62" t="s">
        <v>104</v>
      </c>
      <c r="B62" s="34">
        <v>208.76</v>
      </c>
      <c r="C62" s="34">
        <v>74.11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9.82</v>
      </c>
      <c r="K62" s="37">
        <v>9.82</v>
      </c>
      <c r="L62" s="37">
        <v>10.07</v>
      </c>
      <c r="M62">
        <v>118.3</v>
      </c>
      <c r="N62">
        <v>132.6</v>
      </c>
      <c r="O62">
        <v>101.23</v>
      </c>
      <c r="P62">
        <v>3.19</v>
      </c>
      <c r="Q62">
        <v>4.42</v>
      </c>
      <c r="R62" s="93">
        <v>32.03</v>
      </c>
      <c r="S62" s="93">
        <v>32.04</v>
      </c>
      <c r="T62" s="93">
        <v>32.03</v>
      </c>
      <c r="U62">
        <v>3.07</v>
      </c>
      <c r="V62">
        <v>82.748733999999999</v>
      </c>
      <c r="W62">
        <v>3.21</v>
      </c>
      <c r="X62">
        <v>10</v>
      </c>
      <c r="Y62">
        <v>3.34</v>
      </c>
      <c r="Z62">
        <v>3.33</v>
      </c>
      <c r="AA62">
        <v>204.85</v>
      </c>
      <c r="AB62">
        <v>40.97</v>
      </c>
      <c r="AC62">
        <v>71.680000000000007</v>
      </c>
      <c r="AD62">
        <v>36.71</v>
      </c>
      <c r="AE62">
        <v>59</v>
      </c>
      <c r="AF62">
        <v>29</v>
      </c>
      <c r="AG62">
        <v>4</v>
      </c>
      <c r="AH62">
        <v>0</v>
      </c>
      <c r="AI62">
        <v>0</v>
      </c>
      <c r="AJ62">
        <v>27.06</v>
      </c>
      <c r="AK62">
        <v>161</v>
      </c>
      <c r="AL62">
        <v>69</v>
      </c>
      <c r="AM62">
        <v>0</v>
      </c>
      <c r="AN62">
        <v>0</v>
      </c>
      <c r="AO62">
        <v>0</v>
      </c>
      <c r="AP62">
        <v>0</v>
      </c>
    </row>
    <row r="63" spans="1:42">
      <c r="A63" t="s">
        <v>105</v>
      </c>
      <c r="B63" s="34">
        <v>208.76</v>
      </c>
      <c r="C63" s="34">
        <v>74.11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9.19</v>
      </c>
      <c r="K63" s="37">
        <v>9.19</v>
      </c>
      <c r="L63" s="37">
        <v>9.42</v>
      </c>
      <c r="M63">
        <v>118.3</v>
      </c>
      <c r="N63">
        <v>132.6</v>
      </c>
      <c r="O63">
        <v>101.23</v>
      </c>
      <c r="P63">
        <v>3.27</v>
      </c>
      <c r="Q63">
        <v>5.15</v>
      </c>
      <c r="R63" s="93">
        <v>32.200000000000003</v>
      </c>
      <c r="S63" s="93">
        <v>32.200000000000003</v>
      </c>
      <c r="T63" s="93">
        <v>32.200000000000003</v>
      </c>
      <c r="U63">
        <v>3.31</v>
      </c>
      <c r="V63">
        <v>79.234759999999994</v>
      </c>
      <c r="W63">
        <v>3.21</v>
      </c>
      <c r="X63">
        <v>10</v>
      </c>
      <c r="Y63">
        <v>3.34</v>
      </c>
      <c r="Z63">
        <v>3.33</v>
      </c>
      <c r="AA63">
        <v>191.08</v>
      </c>
      <c r="AB63">
        <v>38.21</v>
      </c>
      <c r="AC63">
        <v>66.680000000000007</v>
      </c>
      <c r="AD63">
        <v>34.79</v>
      </c>
      <c r="AE63">
        <v>57</v>
      </c>
      <c r="AF63">
        <v>28</v>
      </c>
      <c r="AG63">
        <v>4</v>
      </c>
      <c r="AH63">
        <v>12.67</v>
      </c>
      <c r="AI63">
        <v>12.67</v>
      </c>
      <c r="AJ63">
        <v>27.06</v>
      </c>
      <c r="AK63">
        <v>154</v>
      </c>
      <c r="AL63">
        <v>66</v>
      </c>
      <c r="AM63">
        <v>0</v>
      </c>
      <c r="AN63">
        <v>0</v>
      </c>
      <c r="AO63">
        <v>0</v>
      </c>
      <c r="AP63">
        <v>0</v>
      </c>
    </row>
    <row r="64" spans="1:42">
      <c r="A64" t="s">
        <v>106</v>
      </c>
      <c r="B64" s="34">
        <v>208.76</v>
      </c>
      <c r="C64" s="34">
        <v>74.11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8.33</v>
      </c>
      <c r="K64" s="37">
        <v>8.33</v>
      </c>
      <c r="L64" s="37">
        <v>8.5399999999999991</v>
      </c>
      <c r="M64">
        <v>118.3</v>
      </c>
      <c r="N64">
        <v>132.6</v>
      </c>
      <c r="O64">
        <v>101.23</v>
      </c>
      <c r="P64">
        <v>3.27</v>
      </c>
      <c r="Q64">
        <v>6.04</v>
      </c>
      <c r="R64" s="93">
        <v>32.5</v>
      </c>
      <c r="S64" s="93">
        <v>32.5</v>
      </c>
      <c r="T64" s="93">
        <v>32.5</v>
      </c>
      <c r="U64">
        <v>3.31</v>
      </c>
      <c r="V64">
        <v>70.425489999999996</v>
      </c>
      <c r="W64">
        <v>3.21</v>
      </c>
      <c r="X64">
        <v>10</v>
      </c>
      <c r="Y64">
        <v>3.34</v>
      </c>
      <c r="Z64">
        <v>3.33</v>
      </c>
      <c r="AA64">
        <v>175.87</v>
      </c>
      <c r="AB64">
        <v>35.17</v>
      </c>
      <c r="AC64">
        <v>61.33</v>
      </c>
      <c r="AD64">
        <v>32.61</v>
      </c>
      <c r="AE64">
        <v>51</v>
      </c>
      <c r="AF64">
        <v>26</v>
      </c>
      <c r="AG64">
        <v>4</v>
      </c>
      <c r="AH64">
        <v>12.67</v>
      </c>
      <c r="AI64">
        <v>12.67</v>
      </c>
      <c r="AJ64">
        <v>28.03</v>
      </c>
      <c r="AK64">
        <v>143.5</v>
      </c>
      <c r="AL64">
        <v>61.5</v>
      </c>
      <c r="AM64">
        <v>0</v>
      </c>
      <c r="AN64">
        <v>0</v>
      </c>
      <c r="AO64">
        <v>0</v>
      </c>
      <c r="AP64">
        <v>0</v>
      </c>
    </row>
    <row r="65" spans="1:42">
      <c r="A65" t="s">
        <v>107</v>
      </c>
      <c r="B65" s="34">
        <v>208.76</v>
      </c>
      <c r="C65" s="34">
        <v>74.11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7.51</v>
      </c>
      <c r="K65" s="37">
        <v>7.51</v>
      </c>
      <c r="L65" s="37">
        <v>7.7</v>
      </c>
      <c r="M65">
        <v>118.3</v>
      </c>
      <c r="N65">
        <v>132.6</v>
      </c>
      <c r="O65">
        <v>101.23</v>
      </c>
      <c r="P65">
        <v>3.27</v>
      </c>
      <c r="Q65">
        <v>7.14</v>
      </c>
      <c r="R65" s="93">
        <v>32.5</v>
      </c>
      <c r="S65" s="93">
        <v>32.5</v>
      </c>
      <c r="T65" s="93">
        <v>32.5</v>
      </c>
      <c r="U65">
        <v>3.31</v>
      </c>
      <c r="V65">
        <v>61.178190000000001</v>
      </c>
      <c r="W65">
        <v>3.21</v>
      </c>
      <c r="X65">
        <v>10</v>
      </c>
      <c r="Y65">
        <v>3.34</v>
      </c>
      <c r="Z65">
        <v>3.33</v>
      </c>
      <c r="AA65">
        <v>159.68</v>
      </c>
      <c r="AB65">
        <v>31.93</v>
      </c>
      <c r="AC65">
        <v>55.49</v>
      </c>
      <c r="AD65">
        <v>30.22</v>
      </c>
      <c r="AE65">
        <v>45</v>
      </c>
      <c r="AF65">
        <v>22</v>
      </c>
      <c r="AG65">
        <v>4</v>
      </c>
      <c r="AH65">
        <v>12.67</v>
      </c>
      <c r="AI65">
        <v>12.67</v>
      </c>
      <c r="AJ65">
        <v>28.03</v>
      </c>
      <c r="AK65">
        <v>133</v>
      </c>
      <c r="AL65">
        <v>57</v>
      </c>
      <c r="AM65">
        <v>0</v>
      </c>
      <c r="AN65">
        <v>0</v>
      </c>
      <c r="AO65">
        <v>0</v>
      </c>
      <c r="AP65">
        <v>0</v>
      </c>
    </row>
    <row r="66" spans="1:42">
      <c r="A66" t="s">
        <v>108</v>
      </c>
      <c r="B66" s="34">
        <v>208.76</v>
      </c>
      <c r="C66" s="34">
        <v>74.11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6.64</v>
      </c>
      <c r="K66" s="37">
        <v>6.64</v>
      </c>
      <c r="L66" s="37">
        <v>6.8</v>
      </c>
      <c r="M66">
        <v>118.3</v>
      </c>
      <c r="N66">
        <v>132.6</v>
      </c>
      <c r="O66">
        <v>101.23</v>
      </c>
      <c r="P66">
        <v>3.27</v>
      </c>
      <c r="Q66">
        <v>8.43</v>
      </c>
      <c r="R66" s="93">
        <v>32.5</v>
      </c>
      <c r="S66" s="93">
        <v>32.5</v>
      </c>
      <c r="T66" s="93">
        <v>32.5</v>
      </c>
      <c r="U66">
        <v>3.31</v>
      </c>
      <c r="V66">
        <v>51.73621</v>
      </c>
      <c r="W66">
        <v>3.21</v>
      </c>
      <c r="X66">
        <v>10</v>
      </c>
      <c r="Y66">
        <v>3.34</v>
      </c>
      <c r="Z66">
        <v>3.33</v>
      </c>
      <c r="AA66">
        <v>141.91</v>
      </c>
      <c r="AB66">
        <v>28.38</v>
      </c>
      <c r="AC66">
        <v>49.19</v>
      </c>
      <c r="AD66">
        <v>27.64</v>
      </c>
      <c r="AE66">
        <v>40</v>
      </c>
      <c r="AF66">
        <v>20</v>
      </c>
      <c r="AG66">
        <v>4</v>
      </c>
      <c r="AH66">
        <v>12.67</v>
      </c>
      <c r="AI66">
        <v>12.67</v>
      </c>
      <c r="AJ66">
        <v>28.03</v>
      </c>
      <c r="AK66">
        <v>115.5</v>
      </c>
      <c r="AL66">
        <v>49.5</v>
      </c>
      <c r="AM66">
        <v>0</v>
      </c>
      <c r="AN66">
        <v>0</v>
      </c>
      <c r="AO66">
        <v>0</v>
      </c>
      <c r="AP66">
        <v>0</v>
      </c>
    </row>
    <row r="67" spans="1:42">
      <c r="A67" t="s">
        <v>109</v>
      </c>
      <c r="B67" s="34">
        <v>208.76</v>
      </c>
      <c r="C67" s="34">
        <v>74.11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5.69</v>
      </c>
      <c r="K67" s="37">
        <v>5.69</v>
      </c>
      <c r="L67" s="37">
        <v>5.84</v>
      </c>
      <c r="M67">
        <v>118.3</v>
      </c>
      <c r="N67">
        <v>132.6</v>
      </c>
      <c r="O67">
        <v>101.23</v>
      </c>
      <c r="P67">
        <v>3.34</v>
      </c>
      <c r="Q67">
        <v>6.28</v>
      </c>
      <c r="R67" s="93">
        <v>32.5</v>
      </c>
      <c r="S67" s="93">
        <v>32.5</v>
      </c>
      <c r="T67" s="93">
        <v>32.5</v>
      </c>
      <c r="U67">
        <v>3.31</v>
      </c>
      <c r="V67">
        <v>41.690722000000001</v>
      </c>
      <c r="W67">
        <v>3.26</v>
      </c>
      <c r="X67">
        <v>10</v>
      </c>
      <c r="Y67">
        <v>3.34</v>
      </c>
      <c r="Z67">
        <v>3.33</v>
      </c>
      <c r="AA67">
        <v>123.61</v>
      </c>
      <c r="AB67">
        <v>24.72</v>
      </c>
      <c r="AC67">
        <v>42.4</v>
      </c>
      <c r="AD67">
        <v>24.79</v>
      </c>
      <c r="AE67">
        <v>33</v>
      </c>
      <c r="AF67">
        <v>17</v>
      </c>
      <c r="AG67">
        <v>5</v>
      </c>
      <c r="AH67">
        <v>12.67</v>
      </c>
      <c r="AI67">
        <v>12.67</v>
      </c>
      <c r="AJ67">
        <v>28.03</v>
      </c>
      <c r="AK67">
        <v>98</v>
      </c>
      <c r="AL67">
        <v>42</v>
      </c>
      <c r="AM67">
        <v>72.489999999999995</v>
      </c>
      <c r="AN67">
        <v>0</v>
      </c>
      <c r="AO67">
        <v>0</v>
      </c>
      <c r="AP67">
        <v>0</v>
      </c>
    </row>
    <row r="68" spans="1:42">
      <c r="A68" t="s">
        <v>110</v>
      </c>
      <c r="B68" s="34">
        <v>208.76</v>
      </c>
      <c r="C68" s="34">
        <v>74.11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4.74</v>
      </c>
      <c r="K68" s="37">
        <v>4.74</v>
      </c>
      <c r="L68" s="37">
        <v>4.8499999999999996</v>
      </c>
      <c r="M68">
        <v>118.3</v>
      </c>
      <c r="N68">
        <v>132.6</v>
      </c>
      <c r="O68">
        <v>101.23</v>
      </c>
      <c r="P68">
        <v>3.34</v>
      </c>
      <c r="Q68">
        <v>6.44</v>
      </c>
      <c r="R68" s="93">
        <v>32.5</v>
      </c>
      <c r="S68" s="93">
        <v>32.5</v>
      </c>
      <c r="T68" s="93">
        <v>32.5</v>
      </c>
      <c r="U68">
        <v>3.31</v>
      </c>
      <c r="V68">
        <v>31.908052000000001</v>
      </c>
      <c r="W68">
        <v>3.26</v>
      </c>
      <c r="X68">
        <v>10</v>
      </c>
      <c r="Y68">
        <v>3.34</v>
      </c>
      <c r="Z68">
        <v>3.33</v>
      </c>
      <c r="AA68">
        <v>105.17</v>
      </c>
      <c r="AB68">
        <v>21.03</v>
      </c>
      <c r="AC68">
        <v>35.56</v>
      </c>
      <c r="AD68">
        <v>22.62</v>
      </c>
      <c r="AE68">
        <v>26</v>
      </c>
      <c r="AF68">
        <v>13</v>
      </c>
      <c r="AG68">
        <v>5</v>
      </c>
      <c r="AH68">
        <v>12.67</v>
      </c>
      <c r="AI68">
        <v>12.67</v>
      </c>
      <c r="AJ68">
        <v>29</v>
      </c>
      <c r="AK68">
        <v>77</v>
      </c>
      <c r="AL68">
        <v>33</v>
      </c>
      <c r="AM68">
        <v>72.489999999999995</v>
      </c>
      <c r="AN68">
        <v>0</v>
      </c>
      <c r="AO68">
        <v>0</v>
      </c>
      <c r="AP68">
        <v>0</v>
      </c>
    </row>
    <row r="69" spans="1:42">
      <c r="A69" t="s">
        <v>111</v>
      </c>
      <c r="B69" s="34">
        <v>208.76</v>
      </c>
      <c r="C69" s="34">
        <v>74.11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3.73</v>
      </c>
      <c r="K69" s="37">
        <v>3.73</v>
      </c>
      <c r="L69" s="37">
        <v>3.83</v>
      </c>
      <c r="M69">
        <v>118.3</v>
      </c>
      <c r="N69">
        <v>132.6</v>
      </c>
      <c r="O69">
        <v>101.23</v>
      </c>
      <c r="P69">
        <v>3.34</v>
      </c>
      <c r="Q69">
        <v>6.81</v>
      </c>
      <c r="R69" s="93">
        <v>24.41</v>
      </c>
      <c r="S69" s="93">
        <v>33</v>
      </c>
      <c r="T69" s="93">
        <v>30.27</v>
      </c>
      <c r="U69">
        <v>3.07</v>
      </c>
      <c r="V69">
        <v>21.930702</v>
      </c>
      <c r="W69">
        <v>3.26</v>
      </c>
      <c r="X69">
        <v>20</v>
      </c>
      <c r="Y69">
        <v>6.66</v>
      </c>
      <c r="Z69">
        <v>6.67</v>
      </c>
      <c r="AA69">
        <v>85.93</v>
      </c>
      <c r="AB69">
        <v>17.190000000000001</v>
      </c>
      <c r="AC69">
        <v>28.33</v>
      </c>
      <c r="AD69">
        <v>19.18</v>
      </c>
      <c r="AE69">
        <v>19</v>
      </c>
      <c r="AF69">
        <v>9</v>
      </c>
      <c r="AG69">
        <v>5</v>
      </c>
      <c r="AH69">
        <v>12.67</v>
      </c>
      <c r="AI69">
        <v>12.67</v>
      </c>
      <c r="AJ69">
        <v>29</v>
      </c>
      <c r="AK69">
        <v>70</v>
      </c>
      <c r="AL69">
        <v>30</v>
      </c>
      <c r="AM69">
        <v>72.489999999999995</v>
      </c>
      <c r="AN69">
        <v>0</v>
      </c>
      <c r="AO69">
        <v>0</v>
      </c>
      <c r="AP69">
        <v>77.319999999999993</v>
      </c>
    </row>
    <row r="70" spans="1:42">
      <c r="A70" t="s">
        <v>112</v>
      </c>
      <c r="B70" s="34">
        <v>208.76</v>
      </c>
      <c r="C70" s="34">
        <v>74.11</v>
      </c>
      <c r="D70" s="93">
        <f t="shared" si="1"/>
        <v>51.690000000000005</v>
      </c>
      <c r="E70" s="34">
        <v>0</v>
      </c>
      <c r="F70" s="34"/>
      <c r="G70" s="34"/>
      <c r="H70" s="34"/>
      <c r="I70" s="34"/>
      <c r="J70" s="37">
        <v>2.83</v>
      </c>
      <c r="K70" s="37">
        <v>2.83</v>
      </c>
      <c r="L70" s="37">
        <v>2.89</v>
      </c>
      <c r="M70">
        <v>118.3</v>
      </c>
      <c r="N70">
        <v>132.6</v>
      </c>
      <c r="O70">
        <v>101.23</v>
      </c>
      <c r="P70">
        <v>3.34</v>
      </c>
      <c r="Q70">
        <v>6.81</v>
      </c>
      <c r="R70" s="93">
        <v>12.88</v>
      </c>
      <c r="S70" s="93">
        <v>24.75</v>
      </c>
      <c r="T70" s="93">
        <v>14.06</v>
      </c>
      <c r="U70">
        <v>3.07</v>
      </c>
      <c r="V70">
        <v>13.267442000000001</v>
      </c>
      <c r="W70">
        <v>3.26</v>
      </c>
      <c r="X70">
        <v>20</v>
      </c>
      <c r="Y70">
        <v>6.66</v>
      </c>
      <c r="Z70">
        <v>6.67</v>
      </c>
      <c r="AA70">
        <v>66.650000000000006</v>
      </c>
      <c r="AB70">
        <v>13.33</v>
      </c>
      <c r="AC70">
        <v>21.59</v>
      </c>
      <c r="AD70">
        <v>15.44</v>
      </c>
      <c r="AE70">
        <v>11</v>
      </c>
      <c r="AF70">
        <v>6</v>
      </c>
      <c r="AG70">
        <v>5</v>
      </c>
      <c r="AH70">
        <v>12.67</v>
      </c>
      <c r="AI70">
        <v>12.67</v>
      </c>
      <c r="AJ70">
        <v>29</v>
      </c>
      <c r="AK70">
        <v>56</v>
      </c>
      <c r="AL70">
        <v>24</v>
      </c>
      <c r="AM70">
        <v>72.489999999999995</v>
      </c>
      <c r="AN70">
        <v>0</v>
      </c>
      <c r="AO70">
        <v>0</v>
      </c>
      <c r="AP70">
        <v>57.99</v>
      </c>
    </row>
    <row r="71" spans="1:42">
      <c r="A71" t="s">
        <v>113</v>
      </c>
      <c r="B71" s="34">
        <v>208.76</v>
      </c>
      <c r="C71" s="34">
        <v>74.11</v>
      </c>
      <c r="D71" s="93">
        <f t="shared" si="1"/>
        <v>22.28</v>
      </c>
      <c r="E71" s="34">
        <v>0</v>
      </c>
      <c r="F71" s="34"/>
      <c r="G71" s="34"/>
      <c r="H71" s="34"/>
      <c r="I71" s="34"/>
      <c r="J71" s="37">
        <v>1.93</v>
      </c>
      <c r="K71" s="37">
        <v>1.93</v>
      </c>
      <c r="L71" s="37">
        <v>1.98</v>
      </c>
      <c r="M71">
        <v>118.3</v>
      </c>
      <c r="N71">
        <v>132.6</v>
      </c>
      <c r="O71">
        <v>101.23</v>
      </c>
      <c r="P71">
        <v>3.34</v>
      </c>
      <c r="Q71">
        <v>6.81</v>
      </c>
      <c r="R71" s="93">
        <v>0.6</v>
      </c>
      <c r="S71" s="93">
        <v>16.829999999999998</v>
      </c>
      <c r="T71" s="93">
        <v>4.8499999999999996</v>
      </c>
      <c r="U71">
        <v>3.07</v>
      </c>
      <c r="V71">
        <v>7.5633179999999998</v>
      </c>
      <c r="W71">
        <v>3.3</v>
      </c>
      <c r="X71">
        <v>20</v>
      </c>
      <c r="Y71">
        <v>6.66</v>
      </c>
      <c r="Z71">
        <v>6.67</v>
      </c>
      <c r="AA71">
        <v>48.29</v>
      </c>
      <c r="AB71">
        <v>9.66</v>
      </c>
      <c r="AC71">
        <v>14.48</v>
      </c>
      <c r="AD71">
        <v>11.58</v>
      </c>
      <c r="AE71">
        <v>6</v>
      </c>
      <c r="AF71">
        <v>3</v>
      </c>
      <c r="AG71">
        <v>5</v>
      </c>
      <c r="AH71">
        <v>12.67</v>
      </c>
      <c r="AI71">
        <v>12.67</v>
      </c>
      <c r="AJ71">
        <v>29</v>
      </c>
      <c r="AK71">
        <v>46.2</v>
      </c>
      <c r="AL71">
        <v>19.8</v>
      </c>
      <c r="AM71">
        <v>96.65</v>
      </c>
      <c r="AN71">
        <v>0</v>
      </c>
      <c r="AO71">
        <v>0</v>
      </c>
      <c r="AP71">
        <v>57.99</v>
      </c>
    </row>
    <row r="72" spans="1:42">
      <c r="A72" t="s">
        <v>114</v>
      </c>
      <c r="B72" s="34">
        <v>208.76</v>
      </c>
      <c r="C72" s="34">
        <v>74.11</v>
      </c>
      <c r="D72" s="93">
        <f t="shared" si="1"/>
        <v>11.9</v>
      </c>
      <c r="E72" s="34">
        <v>0</v>
      </c>
      <c r="F72" s="34"/>
      <c r="G72" s="34"/>
      <c r="H72" s="34"/>
      <c r="I72" s="34"/>
      <c r="J72" s="37">
        <v>1.17</v>
      </c>
      <c r="K72" s="37">
        <v>1.17</v>
      </c>
      <c r="L72" s="37">
        <v>1.2</v>
      </c>
      <c r="M72">
        <v>118.3</v>
      </c>
      <c r="N72">
        <v>132.6</v>
      </c>
      <c r="O72">
        <v>101.23</v>
      </c>
      <c r="P72">
        <v>3.34</v>
      </c>
      <c r="Q72">
        <v>9.06</v>
      </c>
      <c r="R72" s="93">
        <v>1</v>
      </c>
      <c r="S72" s="93">
        <v>9.9</v>
      </c>
      <c r="T72" s="93">
        <v>1</v>
      </c>
      <c r="U72">
        <v>3.07</v>
      </c>
      <c r="V72">
        <v>3.5431759999999999</v>
      </c>
      <c r="W72">
        <v>3.3</v>
      </c>
      <c r="X72">
        <v>20</v>
      </c>
      <c r="Y72">
        <v>6.66</v>
      </c>
      <c r="Z72">
        <v>6.67</v>
      </c>
      <c r="AA72">
        <v>31.76</v>
      </c>
      <c r="AB72">
        <v>6.35</v>
      </c>
      <c r="AC72">
        <v>8.0299999999999994</v>
      </c>
      <c r="AD72">
        <v>9.82</v>
      </c>
      <c r="AE72">
        <v>3</v>
      </c>
      <c r="AF72">
        <v>2</v>
      </c>
      <c r="AG72">
        <v>5</v>
      </c>
      <c r="AH72">
        <v>12.67</v>
      </c>
      <c r="AI72">
        <v>12.67</v>
      </c>
      <c r="AJ72">
        <v>29</v>
      </c>
      <c r="AK72">
        <v>45.5</v>
      </c>
      <c r="AL72">
        <v>19.5</v>
      </c>
      <c r="AM72">
        <v>96.65</v>
      </c>
      <c r="AN72">
        <v>0</v>
      </c>
      <c r="AO72">
        <v>0</v>
      </c>
      <c r="AP72">
        <v>48.32</v>
      </c>
    </row>
    <row r="73" spans="1:42">
      <c r="A73" t="s">
        <v>115</v>
      </c>
      <c r="B73" s="34">
        <v>208.76</v>
      </c>
      <c r="C73" s="34">
        <v>74.11</v>
      </c>
      <c r="D73" s="93">
        <f t="shared" si="1"/>
        <v>5.05</v>
      </c>
      <c r="E73" s="34">
        <v>0</v>
      </c>
      <c r="F73" s="34"/>
      <c r="G73" s="34"/>
      <c r="H73" s="34"/>
      <c r="I73" s="34"/>
      <c r="J73" s="37">
        <v>0.56000000000000005</v>
      </c>
      <c r="K73" s="37">
        <v>0.56000000000000005</v>
      </c>
      <c r="L73" s="37">
        <v>0.56999999999999995</v>
      </c>
      <c r="M73">
        <v>118.3</v>
      </c>
      <c r="N73">
        <v>132.6</v>
      </c>
      <c r="O73">
        <v>101.23</v>
      </c>
      <c r="P73">
        <v>3.34</v>
      </c>
      <c r="Q73">
        <v>9.26</v>
      </c>
      <c r="R73" s="93">
        <v>0</v>
      </c>
      <c r="S73" s="93">
        <v>4.95</v>
      </c>
      <c r="T73" s="93">
        <v>0.1</v>
      </c>
      <c r="U73">
        <v>3.07</v>
      </c>
      <c r="V73">
        <v>0.61324199999999995</v>
      </c>
      <c r="W73">
        <v>3.3</v>
      </c>
      <c r="X73">
        <v>20</v>
      </c>
      <c r="Y73">
        <v>6.66</v>
      </c>
      <c r="Z73">
        <v>6.67</v>
      </c>
      <c r="AA73">
        <v>17.920000000000002</v>
      </c>
      <c r="AB73">
        <v>3.58</v>
      </c>
      <c r="AC73">
        <v>2.73</v>
      </c>
      <c r="AD73">
        <v>6.46</v>
      </c>
      <c r="AE73">
        <v>1</v>
      </c>
      <c r="AF73">
        <v>0</v>
      </c>
      <c r="AG73">
        <v>5</v>
      </c>
      <c r="AH73">
        <v>16.12</v>
      </c>
      <c r="AI73">
        <v>16.12</v>
      </c>
      <c r="AJ73">
        <v>29</v>
      </c>
      <c r="AK73">
        <v>31.5</v>
      </c>
      <c r="AL73">
        <v>13.5</v>
      </c>
      <c r="AM73">
        <v>96.65</v>
      </c>
      <c r="AN73">
        <v>0</v>
      </c>
      <c r="AO73">
        <v>0</v>
      </c>
      <c r="AP73">
        <v>0</v>
      </c>
    </row>
    <row r="74" spans="1:42">
      <c r="A74" t="s">
        <v>116</v>
      </c>
      <c r="B74" s="34">
        <v>208.76</v>
      </c>
      <c r="C74" s="34">
        <v>74.11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0.16</v>
      </c>
      <c r="K74" s="37">
        <v>0.16</v>
      </c>
      <c r="L74" s="37">
        <v>0.16</v>
      </c>
      <c r="M74">
        <v>118.3</v>
      </c>
      <c r="N74">
        <v>132.6</v>
      </c>
      <c r="O74">
        <v>101.23</v>
      </c>
      <c r="P74">
        <v>3.34</v>
      </c>
      <c r="Q74">
        <v>9.35</v>
      </c>
      <c r="R74" s="93">
        <v>0</v>
      </c>
      <c r="S74" s="93">
        <v>0</v>
      </c>
      <c r="T74" s="93">
        <v>0</v>
      </c>
      <c r="U74">
        <v>3.07</v>
      </c>
      <c r="V74">
        <v>0.116808</v>
      </c>
      <c r="W74">
        <v>3.3</v>
      </c>
      <c r="X74">
        <v>20</v>
      </c>
      <c r="Y74">
        <v>6.66</v>
      </c>
      <c r="Z74">
        <v>6.67</v>
      </c>
      <c r="AA74">
        <v>7.95</v>
      </c>
      <c r="AB74">
        <v>1.59</v>
      </c>
      <c r="AC74">
        <v>1</v>
      </c>
      <c r="AD74">
        <v>3.79</v>
      </c>
      <c r="AE74">
        <v>1</v>
      </c>
      <c r="AF74">
        <v>0</v>
      </c>
      <c r="AG74">
        <v>5</v>
      </c>
      <c r="AH74">
        <v>21.83</v>
      </c>
      <c r="AI74">
        <v>21.83</v>
      </c>
      <c r="AJ74">
        <v>29</v>
      </c>
      <c r="AK74">
        <v>21</v>
      </c>
      <c r="AL74">
        <v>9</v>
      </c>
      <c r="AM74">
        <v>96.65</v>
      </c>
      <c r="AN74">
        <v>0</v>
      </c>
      <c r="AO74">
        <v>0</v>
      </c>
      <c r="AP74">
        <v>0</v>
      </c>
    </row>
    <row r="75" spans="1:42">
      <c r="A75" t="s">
        <v>117</v>
      </c>
      <c r="B75" s="34">
        <v>208.76</v>
      </c>
      <c r="C75" s="34">
        <v>74.11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118.3</v>
      </c>
      <c r="N75">
        <v>132.6</v>
      </c>
      <c r="O75">
        <v>101.23</v>
      </c>
      <c r="P75">
        <v>3.27</v>
      </c>
      <c r="Q75">
        <v>10.16</v>
      </c>
      <c r="R75" s="93">
        <v>0</v>
      </c>
      <c r="S75" s="93">
        <v>0</v>
      </c>
      <c r="T75" s="93">
        <v>0</v>
      </c>
      <c r="U75">
        <v>3</v>
      </c>
      <c r="V75">
        <v>0</v>
      </c>
      <c r="W75">
        <v>3.34</v>
      </c>
      <c r="X75">
        <v>20</v>
      </c>
      <c r="Y75">
        <v>6.66</v>
      </c>
      <c r="Z75">
        <v>6.67</v>
      </c>
      <c r="AA75">
        <v>1.82</v>
      </c>
      <c r="AB75">
        <v>0.36</v>
      </c>
      <c r="AC75">
        <v>0.33</v>
      </c>
      <c r="AD75">
        <v>1.92</v>
      </c>
      <c r="AE75">
        <v>0</v>
      </c>
      <c r="AF75">
        <v>0</v>
      </c>
      <c r="AG75">
        <v>5</v>
      </c>
      <c r="AH75">
        <v>23.7</v>
      </c>
      <c r="AI75">
        <v>23.7</v>
      </c>
      <c r="AJ75">
        <v>29</v>
      </c>
      <c r="AK75">
        <v>10.5</v>
      </c>
      <c r="AL75">
        <v>4.5</v>
      </c>
      <c r="AM75">
        <v>96.65</v>
      </c>
      <c r="AN75">
        <v>0</v>
      </c>
      <c r="AO75">
        <v>0</v>
      </c>
      <c r="AP75">
        <v>0</v>
      </c>
    </row>
    <row r="76" spans="1:42">
      <c r="A76" t="s">
        <v>118</v>
      </c>
      <c r="B76" s="34">
        <v>208.76</v>
      </c>
      <c r="C76" s="34">
        <v>74.11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118.3</v>
      </c>
      <c r="N76">
        <v>132.6</v>
      </c>
      <c r="O76">
        <v>101.23</v>
      </c>
      <c r="P76">
        <v>3.27</v>
      </c>
      <c r="Q76">
        <v>10.199999999999999</v>
      </c>
      <c r="R76" s="93">
        <v>0</v>
      </c>
      <c r="S76" s="93">
        <v>0</v>
      </c>
      <c r="T76" s="93">
        <v>0</v>
      </c>
      <c r="U76">
        <v>3</v>
      </c>
      <c r="V76">
        <v>0</v>
      </c>
      <c r="W76">
        <v>3.34</v>
      </c>
      <c r="X76">
        <v>20</v>
      </c>
      <c r="Y76">
        <v>6.66</v>
      </c>
      <c r="Z76">
        <v>6.67</v>
      </c>
      <c r="AA76">
        <v>0.93</v>
      </c>
      <c r="AB76">
        <v>0.19</v>
      </c>
      <c r="AC76">
        <v>0</v>
      </c>
      <c r="AD76">
        <v>0.6</v>
      </c>
      <c r="AE76">
        <v>0</v>
      </c>
      <c r="AF76">
        <v>0</v>
      </c>
      <c r="AG76">
        <v>5</v>
      </c>
      <c r="AH76">
        <v>25.98</v>
      </c>
      <c r="AI76">
        <v>25.98</v>
      </c>
      <c r="AJ76">
        <v>29</v>
      </c>
      <c r="AK76">
        <v>3.5</v>
      </c>
      <c r="AL76">
        <v>1.5</v>
      </c>
      <c r="AM76">
        <v>96.65</v>
      </c>
      <c r="AN76">
        <v>0</v>
      </c>
      <c r="AO76">
        <v>0</v>
      </c>
      <c r="AP76">
        <v>0</v>
      </c>
    </row>
    <row r="77" spans="1:42">
      <c r="A77" t="s">
        <v>119</v>
      </c>
      <c r="B77" s="34">
        <v>208.76</v>
      </c>
      <c r="C77" s="34">
        <v>74.11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118.3</v>
      </c>
      <c r="N77">
        <v>132.6</v>
      </c>
      <c r="O77">
        <v>101.23</v>
      </c>
      <c r="P77">
        <v>3.27</v>
      </c>
      <c r="Q77">
        <v>9.66</v>
      </c>
      <c r="R77" s="93">
        <v>0</v>
      </c>
      <c r="S77" s="93">
        <v>0</v>
      </c>
      <c r="T77" s="93">
        <v>0</v>
      </c>
      <c r="U77">
        <v>3</v>
      </c>
      <c r="V77">
        <v>0</v>
      </c>
      <c r="W77">
        <v>3.34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</v>
      </c>
      <c r="AH77">
        <v>28.63</v>
      </c>
      <c r="AI77">
        <v>28.63</v>
      </c>
      <c r="AJ77">
        <v>29</v>
      </c>
      <c r="AK77">
        <v>0</v>
      </c>
      <c r="AL77">
        <v>0</v>
      </c>
      <c r="AM77">
        <v>96.65</v>
      </c>
      <c r="AN77">
        <v>0</v>
      </c>
      <c r="AO77">
        <v>0</v>
      </c>
      <c r="AP77">
        <v>0</v>
      </c>
    </row>
    <row r="78" spans="1:42">
      <c r="A78" t="s">
        <v>120</v>
      </c>
      <c r="B78" s="34">
        <v>208.76</v>
      </c>
      <c r="C78" s="34">
        <v>74.11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118.3</v>
      </c>
      <c r="N78">
        <v>132.6</v>
      </c>
      <c r="O78">
        <v>101.23</v>
      </c>
      <c r="P78">
        <v>3.27</v>
      </c>
      <c r="Q78">
        <v>8.86</v>
      </c>
      <c r="R78" s="93">
        <v>0</v>
      </c>
      <c r="S78" s="93">
        <v>0</v>
      </c>
      <c r="T78" s="93">
        <v>0</v>
      </c>
      <c r="U78">
        <v>3</v>
      </c>
      <c r="V78">
        <v>0</v>
      </c>
      <c r="W78">
        <v>3.34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5</v>
      </c>
      <c r="AH78">
        <v>15.08</v>
      </c>
      <c r="AI78">
        <v>15.08</v>
      </c>
      <c r="AJ78">
        <v>29</v>
      </c>
      <c r="AK78">
        <v>0</v>
      </c>
      <c r="AL78">
        <v>0</v>
      </c>
      <c r="AM78">
        <v>96.65</v>
      </c>
      <c r="AN78">
        <v>0</v>
      </c>
      <c r="AO78">
        <v>0</v>
      </c>
      <c r="AP78">
        <v>0</v>
      </c>
    </row>
    <row r="79" spans="1:42">
      <c r="A79" t="s">
        <v>121</v>
      </c>
      <c r="B79" s="34">
        <v>208.76</v>
      </c>
      <c r="C79" s="34">
        <v>74.11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118.3</v>
      </c>
      <c r="N79">
        <v>132.6</v>
      </c>
      <c r="O79">
        <v>101.23</v>
      </c>
      <c r="P79">
        <v>2.73</v>
      </c>
      <c r="Q79">
        <v>8.0500000000000007</v>
      </c>
      <c r="R79" s="93">
        <v>0</v>
      </c>
      <c r="S79" s="93">
        <v>0</v>
      </c>
      <c r="T79" s="93">
        <v>0</v>
      </c>
      <c r="U79">
        <v>3</v>
      </c>
      <c r="V79">
        <v>0</v>
      </c>
      <c r="W79">
        <v>3.34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5</v>
      </c>
      <c r="AH79">
        <v>15.58</v>
      </c>
      <c r="AI79">
        <v>15.58</v>
      </c>
      <c r="AJ79">
        <v>29.96</v>
      </c>
      <c r="AK79">
        <v>0</v>
      </c>
      <c r="AL79">
        <v>0</v>
      </c>
      <c r="AM79">
        <v>72.489999999999995</v>
      </c>
      <c r="AN79">
        <v>0</v>
      </c>
      <c r="AO79">
        <v>0</v>
      </c>
      <c r="AP79">
        <v>0</v>
      </c>
    </row>
    <row r="80" spans="1:42">
      <c r="A80" t="s">
        <v>122</v>
      </c>
      <c r="B80" s="34">
        <v>208.76</v>
      </c>
      <c r="C80" s="34">
        <v>74.11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118.3</v>
      </c>
      <c r="N80">
        <v>132.6</v>
      </c>
      <c r="O80">
        <v>101.23</v>
      </c>
      <c r="P80">
        <v>2.73</v>
      </c>
      <c r="Q80">
        <v>7.66</v>
      </c>
      <c r="R80" s="93">
        <v>0</v>
      </c>
      <c r="S80" s="93">
        <v>0</v>
      </c>
      <c r="T80" s="93">
        <v>0</v>
      </c>
      <c r="U80">
        <v>3</v>
      </c>
      <c r="V80">
        <v>0</v>
      </c>
      <c r="W80">
        <v>3.34</v>
      </c>
      <c r="X80">
        <v>20.5</v>
      </c>
      <c r="Y80">
        <v>6.83</v>
      </c>
      <c r="Z80">
        <v>6.83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5.38</v>
      </c>
      <c r="AH80">
        <v>15.92</v>
      </c>
      <c r="AI80">
        <v>15.92</v>
      </c>
      <c r="AJ80">
        <v>29.96</v>
      </c>
      <c r="AK80">
        <v>0</v>
      </c>
      <c r="AL80">
        <v>0</v>
      </c>
      <c r="AM80">
        <v>72.489999999999995</v>
      </c>
      <c r="AN80">
        <v>0</v>
      </c>
      <c r="AO80">
        <v>0</v>
      </c>
      <c r="AP80">
        <v>0</v>
      </c>
    </row>
    <row r="81" spans="1:42">
      <c r="A81" t="s">
        <v>123</v>
      </c>
      <c r="B81" s="34">
        <v>208.76</v>
      </c>
      <c r="C81" s="34">
        <v>74.11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118.3</v>
      </c>
      <c r="N81">
        <v>132.6</v>
      </c>
      <c r="O81">
        <v>101.23</v>
      </c>
      <c r="P81">
        <v>3.03</v>
      </c>
      <c r="Q81">
        <v>7.41</v>
      </c>
      <c r="R81" s="93">
        <v>0</v>
      </c>
      <c r="S81" s="93">
        <v>0</v>
      </c>
      <c r="T81" s="93">
        <v>0</v>
      </c>
      <c r="U81">
        <v>3</v>
      </c>
      <c r="V81">
        <v>0</v>
      </c>
      <c r="W81">
        <v>3.34</v>
      </c>
      <c r="X81">
        <v>21.94</v>
      </c>
      <c r="Y81">
        <v>7.32</v>
      </c>
      <c r="Z81">
        <v>7.31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16.25</v>
      </c>
      <c r="AI81">
        <v>16.25</v>
      </c>
      <c r="AJ81">
        <v>29.96</v>
      </c>
      <c r="AK81">
        <v>0</v>
      </c>
      <c r="AL81">
        <v>0</v>
      </c>
      <c r="AM81">
        <v>72.489999999999995</v>
      </c>
      <c r="AN81">
        <v>0</v>
      </c>
      <c r="AO81">
        <v>0</v>
      </c>
      <c r="AP81">
        <v>0</v>
      </c>
    </row>
    <row r="82" spans="1:42">
      <c r="A82" t="s">
        <v>124</v>
      </c>
      <c r="B82" s="34">
        <v>208.76</v>
      </c>
      <c r="C82" s="34">
        <v>74.11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118.3</v>
      </c>
      <c r="N82">
        <v>132.6</v>
      </c>
      <c r="O82">
        <v>101.23</v>
      </c>
      <c r="P82">
        <v>3.03</v>
      </c>
      <c r="Q82">
        <v>7.41</v>
      </c>
      <c r="R82" s="93">
        <v>0</v>
      </c>
      <c r="S82" s="93">
        <v>0</v>
      </c>
      <c r="T82" s="93">
        <v>0</v>
      </c>
      <c r="U82">
        <v>3</v>
      </c>
      <c r="V82">
        <v>0</v>
      </c>
      <c r="W82">
        <v>3.34</v>
      </c>
      <c r="X82">
        <v>23.05</v>
      </c>
      <c r="Y82">
        <v>7.68</v>
      </c>
      <c r="Z82">
        <v>7.68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16.38</v>
      </c>
      <c r="AI82">
        <v>16.38</v>
      </c>
      <c r="AJ82">
        <v>29.96</v>
      </c>
      <c r="AK82">
        <v>0</v>
      </c>
      <c r="AL82">
        <v>0</v>
      </c>
      <c r="AM82">
        <v>72.489999999999995</v>
      </c>
      <c r="AN82">
        <v>0</v>
      </c>
      <c r="AO82">
        <v>0</v>
      </c>
      <c r="AP82">
        <v>0</v>
      </c>
    </row>
    <row r="83" spans="1:42">
      <c r="A83" t="s">
        <v>125</v>
      </c>
      <c r="B83" s="34">
        <v>208.76</v>
      </c>
      <c r="C83" s="34">
        <v>74.11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118.3</v>
      </c>
      <c r="N83">
        <v>132.6</v>
      </c>
      <c r="O83">
        <v>101.23</v>
      </c>
      <c r="P83">
        <v>3.03</v>
      </c>
      <c r="Q83">
        <v>7.41</v>
      </c>
      <c r="R83" s="93">
        <v>0</v>
      </c>
      <c r="S83" s="93">
        <v>0</v>
      </c>
      <c r="T83" s="93">
        <v>0</v>
      </c>
      <c r="U83">
        <v>3</v>
      </c>
      <c r="V83">
        <v>0</v>
      </c>
      <c r="W83">
        <v>3.3</v>
      </c>
      <c r="X83">
        <v>24</v>
      </c>
      <c r="Y83">
        <v>8</v>
      </c>
      <c r="Z83">
        <v>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17.25</v>
      </c>
      <c r="AI83">
        <v>17.25</v>
      </c>
      <c r="AJ83">
        <v>29.96</v>
      </c>
      <c r="AK83">
        <v>0</v>
      </c>
      <c r="AL83">
        <v>0</v>
      </c>
      <c r="AM83">
        <v>48.32</v>
      </c>
      <c r="AN83">
        <v>0</v>
      </c>
      <c r="AO83">
        <v>0</v>
      </c>
      <c r="AP83">
        <v>0</v>
      </c>
    </row>
    <row r="84" spans="1:42">
      <c r="A84" t="s">
        <v>126</v>
      </c>
      <c r="B84" s="34">
        <v>208.76</v>
      </c>
      <c r="C84" s="34">
        <v>74.11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118.3</v>
      </c>
      <c r="N84">
        <v>132.6</v>
      </c>
      <c r="O84">
        <v>101.23</v>
      </c>
      <c r="P84">
        <v>3.03</v>
      </c>
      <c r="Q84">
        <v>7.41</v>
      </c>
      <c r="R84" s="93">
        <v>0</v>
      </c>
      <c r="S84" s="93">
        <v>0</v>
      </c>
      <c r="T84" s="93">
        <v>0</v>
      </c>
      <c r="U84">
        <v>3</v>
      </c>
      <c r="V84">
        <v>0</v>
      </c>
      <c r="W84">
        <v>3.3</v>
      </c>
      <c r="X84">
        <v>22.33</v>
      </c>
      <c r="Y84">
        <v>7.44</v>
      </c>
      <c r="Z84">
        <v>7.44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18.14</v>
      </c>
      <c r="AI84">
        <v>18.14</v>
      </c>
      <c r="AJ84">
        <v>29.96</v>
      </c>
      <c r="AK84">
        <v>0</v>
      </c>
      <c r="AL84">
        <v>0</v>
      </c>
      <c r="AM84">
        <v>48.32</v>
      </c>
      <c r="AN84">
        <v>0</v>
      </c>
      <c r="AO84">
        <v>0</v>
      </c>
      <c r="AP84">
        <v>0</v>
      </c>
    </row>
    <row r="85" spans="1:42">
      <c r="A85" t="s">
        <v>127</v>
      </c>
      <c r="B85" s="34">
        <v>208.76</v>
      </c>
      <c r="C85" s="34">
        <v>74.11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118.3</v>
      </c>
      <c r="N85">
        <v>132.6</v>
      </c>
      <c r="O85">
        <v>101.23</v>
      </c>
      <c r="P85">
        <v>2.96</v>
      </c>
      <c r="Q85">
        <v>7.21</v>
      </c>
      <c r="R85" s="93">
        <v>0</v>
      </c>
      <c r="S85" s="93">
        <v>0</v>
      </c>
      <c r="T85" s="93">
        <v>0</v>
      </c>
      <c r="U85">
        <v>2.76</v>
      </c>
      <c r="V85">
        <v>0</v>
      </c>
      <c r="W85">
        <v>3.3</v>
      </c>
      <c r="X85">
        <v>22.33</v>
      </c>
      <c r="Y85">
        <v>7.44</v>
      </c>
      <c r="Z85">
        <v>7.44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19.8</v>
      </c>
      <c r="AI85">
        <v>19.8</v>
      </c>
      <c r="AJ85">
        <v>29.96</v>
      </c>
      <c r="AK85">
        <v>0</v>
      </c>
      <c r="AL85">
        <v>0</v>
      </c>
      <c r="AM85">
        <v>48.32</v>
      </c>
      <c r="AN85">
        <v>0</v>
      </c>
      <c r="AO85">
        <v>96.65</v>
      </c>
      <c r="AP85">
        <v>0</v>
      </c>
    </row>
    <row r="86" spans="1:42">
      <c r="A86" t="s">
        <v>128</v>
      </c>
      <c r="B86" s="34">
        <v>208.76</v>
      </c>
      <c r="C86" s="34">
        <v>74.11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118.3</v>
      </c>
      <c r="N86">
        <v>132.6</v>
      </c>
      <c r="O86">
        <v>101.23</v>
      </c>
      <c r="P86">
        <v>2.96</v>
      </c>
      <c r="Q86">
        <v>7.21</v>
      </c>
      <c r="R86" s="93">
        <v>0</v>
      </c>
      <c r="S86" s="93">
        <v>0</v>
      </c>
      <c r="T86" s="93">
        <v>0</v>
      </c>
      <c r="U86">
        <v>2.76</v>
      </c>
      <c r="V86">
        <v>0</v>
      </c>
      <c r="W86">
        <v>3.3</v>
      </c>
      <c r="X86">
        <v>22.33</v>
      </c>
      <c r="Y86">
        <v>7.44</v>
      </c>
      <c r="Z86">
        <v>7.44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21.38</v>
      </c>
      <c r="AI86">
        <v>21.38</v>
      </c>
      <c r="AJ86">
        <v>29.96</v>
      </c>
      <c r="AK86">
        <v>0</v>
      </c>
      <c r="AL86">
        <v>0</v>
      </c>
      <c r="AM86">
        <v>48.32</v>
      </c>
      <c r="AN86">
        <v>0</v>
      </c>
      <c r="AO86">
        <v>96.65</v>
      </c>
      <c r="AP86">
        <v>0</v>
      </c>
    </row>
    <row r="87" spans="1:42">
      <c r="A87" t="s">
        <v>129</v>
      </c>
      <c r="B87" s="34">
        <v>208.76</v>
      </c>
      <c r="C87" s="34">
        <v>74.11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118.3</v>
      </c>
      <c r="N87">
        <v>132.6</v>
      </c>
      <c r="O87">
        <v>101.23</v>
      </c>
      <c r="P87">
        <v>2.96</v>
      </c>
      <c r="Q87">
        <v>7.21</v>
      </c>
      <c r="R87" s="93">
        <v>0</v>
      </c>
      <c r="S87" s="93">
        <v>0</v>
      </c>
      <c r="T87" s="93">
        <v>0</v>
      </c>
      <c r="U87">
        <v>2.76</v>
      </c>
      <c r="V87">
        <v>0</v>
      </c>
      <c r="W87">
        <v>3.3</v>
      </c>
      <c r="X87">
        <v>23.91</v>
      </c>
      <c r="Y87">
        <v>7.97</v>
      </c>
      <c r="Z87">
        <v>7.97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22.25</v>
      </c>
      <c r="AI87">
        <v>22.25</v>
      </c>
      <c r="AJ87">
        <v>29.96</v>
      </c>
      <c r="AK87">
        <v>0</v>
      </c>
      <c r="AL87">
        <v>0</v>
      </c>
      <c r="AM87">
        <v>48.32</v>
      </c>
      <c r="AN87">
        <v>57.99</v>
      </c>
      <c r="AO87">
        <v>0</v>
      </c>
      <c r="AP87">
        <v>0</v>
      </c>
    </row>
    <row r="88" spans="1:42">
      <c r="A88" t="s">
        <v>130</v>
      </c>
      <c r="B88" s="34">
        <v>208.76</v>
      </c>
      <c r="C88" s="34">
        <v>74.11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118.3</v>
      </c>
      <c r="N88">
        <v>132.6</v>
      </c>
      <c r="O88">
        <v>101.23</v>
      </c>
      <c r="P88">
        <v>2.96</v>
      </c>
      <c r="Q88">
        <v>7.21</v>
      </c>
      <c r="R88" s="93">
        <v>0</v>
      </c>
      <c r="S88" s="93">
        <v>0</v>
      </c>
      <c r="T88" s="93">
        <v>0</v>
      </c>
      <c r="U88">
        <v>2.76</v>
      </c>
      <c r="V88">
        <v>0</v>
      </c>
      <c r="W88">
        <v>3.3</v>
      </c>
      <c r="X88">
        <v>24.68</v>
      </c>
      <c r="Y88">
        <v>8.2100000000000009</v>
      </c>
      <c r="Z88">
        <v>8.23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22.82</v>
      </c>
      <c r="AI88">
        <v>22.82</v>
      </c>
      <c r="AJ88">
        <v>29.96</v>
      </c>
      <c r="AK88">
        <v>0</v>
      </c>
      <c r="AL88">
        <v>0</v>
      </c>
      <c r="AM88">
        <v>48.32</v>
      </c>
      <c r="AN88">
        <v>67.66</v>
      </c>
      <c r="AO88">
        <v>0</v>
      </c>
      <c r="AP88">
        <v>0</v>
      </c>
    </row>
    <row r="89" spans="1:42">
      <c r="A89" t="s">
        <v>131</v>
      </c>
      <c r="B89" s="34">
        <v>208.76</v>
      </c>
      <c r="C89" s="34">
        <v>74.11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118.3</v>
      </c>
      <c r="N89">
        <v>132.6</v>
      </c>
      <c r="O89">
        <v>101.23</v>
      </c>
      <c r="P89">
        <v>2.96</v>
      </c>
      <c r="Q89">
        <v>7.21</v>
      </c>
      <c r="R89" s="93">
        <v>0</v>
      </c>
      <c r="S89" s="93">
        <v>0</v>
      </c>
      <c r="T89" s="93">
        <v>0</v>
      </c>
      <c r="U89">
        <v>2.76</v>
      </c>
      <c r="V89">
        <v>0</v>
      </c>
      <c r="W89">
        <v>3.3</v>
      </c>
      <c r="X89">
        <v>26.12</v>
      </c>
      <c r="Y89">
        <v>8.69</v>
      </c>
      <c r="Z89">
        <v>8.7100000000000009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23.65</v>
      </c>
      <c r="AI89">
        <v>23.65</v>
      </c>
      <c r="AJ89">
        <v>29</v>
      </c>
      <c r="AK89">
        <v>0</v>
      </c>
      <c r="AL89">
        <v>0</v>
      </c>
      <c r="AM89">
        <v>48.32</v>
      </c>
      <c r="AN89">
        <v>72.489999999999995</v>
      </c>
      <c r="AO89">
        <v>0</v>
      </c>
      <c r="AP89">
        <v>0</v>
      </c>
    </row>
    <row r="90" spans="1:42">
      <c r="A90" t="s">
        <v>132</v>
      </c>
      <c r="B90" s="34">
        <v>208.76</v>
      </c>
      <c r="C90" s="34">
        <v>74.11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118.3</v>
      </c>
      <c r="N90">
        <v>132.6</v>
      </c>
      <c r="O90">
        <v>101.23</v>
      </c>
      <c r="P90">
        <v>2.96</v>
      </c>
      <c r="Q90">
        <v>7.21</v>
      </c>
      <c r="R90" s="93">
        <v>0</v>
      </c>
      <c r="S90" s="93">
        <v>0</v>
      </c>
      <c r="T90" s="93">
        <v>0</v>
      </c>
      <c r="U90">
        <v>2.76</v>
      </c>
      <c r="V90">
        <v>0</v>
      </c>
      <c r="W90">
        <v>3.3</v>
      </c>
      <c r="X90">
        <v>26.73</v>
      </c>
      <c r="Y90">
        <v>8.91</v>
      </c>
      <c r="Z90">
        <v>8.91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25</v>
      </c>
      <c r="AI90">
        <v>25</v>
      </c>
      <c r="AJ90">
        <v>29</v>
      </c>
      <c r="AK90">
        <v>0</v>
      </c>
      <c r="AL90">
        <v>0</v>
      </c>
      <c r="AM90">
        <v>48.32</v>
      </c>
      <c r="AN90">
        <v>77.319999999999993</v>
      </c>
      <c r="AO90">
        <v>0</v>
      </c>
      <c r="AP90">
        <v>0</v>
      </c>
    </row>
    <row r="91" spans="1:42">
      <c r="A91" t="s">
        <v>133</v>
      </c>
      <c r="B91" s="34">
        <v>208.76</v>
      </c>
      <c r="C91" s="34">
        <v>74.11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118.3</v>
      </c>
      <c r="N91">
        <v>132.6</v>
      </c>
      <c r="O91">
        <v>101.23</v>
      </c>
      <c r="P91">
        <v>2.96</v>
      </c>
      <c r="Q91">
        <v>7.21</v>
      </c>
      <c r="R91" s="93">
        <v>0</v>
      </c>
      <c r="S91" s="93">
        <v>0</v>
      </c>
      <c r="T91" s="93">
        <v>0</v>
      </c>
      <c r="U91">
        <v>2.69</v>
      </c>
      <c r="V91">
        <v>0</v>
      </c>
      <c r="W91">
        <v>3.26</v>
      </c>
      <c r="X91">
        <v>26.29</v>
      </c>
      <c r="Y91">
        <v>8.76</v>
      </c>
      <c r="Z91">
        <v>8.76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23.42</v>
      </c>
      <c r="AI91">
        <v>23.42</v>
      </c>
      <c r="AJ91">
        <v>29</v>
      </c>
      <c r="AK91">
        <v>0</v>
      </c>
      <c r="AL91">
        <v>0</v>
      </c>
      <c r="AM91">
        <v>48.32</v>
      </c>
      <c r="AN91">
        <v>77.319999999999993</v>
      </c>
      <c r="AO91">
        <v>0</v>
      </c>
      <c r="AP91">
        <v>0</v>
      </c>
    </row>
    <row r="92" spans="1:42">
      <c r="A92" t="s">
        <v>134</v>
      </c>
      <c r="B92" s="34">
        <v>208.76</v>
      </c>
      <c r="C92" s="34">
        <v>74.11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118.3</v>
      </c>
      <c r="N92">
        <v>132.6</v>
      </c>
      <c r="O92">
        <v>101.23</v>
      </c>
      <c r="P92">
        <v>2.96</v>
      </c>
      <c r="Q92">
        <v>7.21</v>
      </c>
      <c r="R92" s="93">
        <v>0</v>
      </c>
      <c r="S92" s="93">
        <v>0</v>
      </c>
      <c r="T92" s="93">
        <v>0</v>
      </c>
      <c r="U92">
        <v>2.69</v>
      </c>
      <c r="V92">
        <v>0</v>
      </c>
      <c r="W92">
        <v>3.26</v>
      </c>
      <c r="X92">
        <v>25.86</v>
      </c>
      <c r="Y92">
        <v>8.61</v>
      </c>
      <c r="Z92">
        <v>8.6199999999999992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23.75</v>
      </c>
      <c r="AI92">
        <v>23.75</v>
      </c>
      <c r="AJ92">
        <v>29</v>
      </c>
      <c r="AK92">
        <v>0</v>
      </c>
      <c r="AL92">
        <v>0</v>
      </c>
      <c r="AM92">
        <v>48.32</v>
      </c>
      <c r="AN92">
        <v>96.65</v>
      </c>
      <c r="AO92">
        <v>0</v>
      </c>
      <c r="AP92">
        <v>0</v>
      </c>
    </row>
    <row r="93" spans="1:42">
      <c r="A93" t="s">
        <v>135</v>
      </c>
      <c r="B93" s="34">
        <v>208.76</v>
      </c>
      <c r="C93" s="34">
        <v>74.11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118.3</v>
      </c>
      <c r="N93">
        <v>132.6</v>
      </c>
      <c r="O93">
        <v>101.23</v>
      </c>
      <c r="P93">
        <v>2.88</v>
      </c>
      <c r="Q93">
        <v>7.21</v>
      </c>
      <c r="R93" s="93">
        <v>0</v>
      </c>
      <c r="S93" s="93">
        <v>0</v>
      </c>
      <c r="T93" s="93">
        <v>0</v>
      </c>
      <c r="U93">
        <v>2.69</v>
      </c>
      <c r="V93">
        <v>0</v>
      </c>
      <c r="W93">
        <v>3.26</v>
      </c>
      <c r="X93">
        <v>24.91</v>
      </c>
      <c r="Y93">
        <v>8.31</v>
      </c>
      <c r="Z93">
        <v>8.3000000000000007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23.75</v>
      </c>
      <c r="AI93">
        <v>23.75</v>
      </c>
      <c r="AJ93">
        <v>29</v>
      </c>
      <c r="AK93">
        <v>0</v>
      </c>
      <c r="AL93">
        <v>0</v>
      </c>
      <c r="AM93">
        <v>48.32</v>
      </c>
      <c r="AN93">
        <v>96.65</v>
      </c>
      <c r="AO93">
        <v>0</v>
      </c>
      <c r="AP93">
        <v>0</v>
      </c>
    </row>
    <row r="94" spans="1:42">
      <c r="A94" t="s">
        <v>136</v>
      </c>
      <c r="B94" s="34">
        <v>208.76</v>
      </c>
      <c r="C94" s="34">
        <v>74.11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118.3</v>
      </c>
      <c r="N94">
        <v>132.6</v>
      </c>
      <c r="O94">
        <v>101.23</v>
      </c>
      <c r="P94">
        <v>2.88</v>
      </c>
      <c r="Q94">
        <v>7.21</v>
      </c>
      <c r="R94" s="93">
        <v>0</v>
      </c>
      <c r="S94" s="93">
        <v>0</v>
      </c>
      <c r="T94" s="93">
        <v>0</v>
      </c>
      <c r="U94">
        <v>2.69</v>
      </c>
      <c r="V94">
        <v>0</v>
      </c>
      <c r="W94">
        <v>3.26</v>
      </c>
      <c r="X94">
        <v>24.44</v>
      </c>
      <c r="Y94">
        <v>8.14</v>
      </c>
      <c r="Z94">
        <v>8.15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23.79</v>
      </c>
      <c r="AI94">
        <v>23.79</v>
      </c>
      <c r="AJ94">
        <v>29</v>
      </c>
      <c r="AK94">
        <v>0</v>
      </c>
      <c r="AL94">
        <v>0</v>
      </c>
      <c r="AM94">
        <v>48.32</v>
      </c>
      <c r="AN94">
        <v>96.65</v>
      </c>
      <c r="AO94">
        <v>0</v>
      </c>
      <c r="AP94">
        <v>0</v>
      </c>
    </row>
    <row r="95" spans="1:42">
      <c r="A95" t="s">
        <v>137</v>
      </c>
      <c r="B95" s="34">
        <v>208.76</v>
      </c>
      <c r="C95" s="34">
        <v>74.11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118.3</v>
      </c>
      <c r="N95">
        <v>132.6</v>
      </c>
      <c r="O95">
        <v>101.23</v>
      </c>
      <c r="P95">
        <v>2.88</v>
      </c>
      <c r="Q95">
        <v>7.21</v>
      </c>
      <c r="R95" s="93">
        <v>0</v>
      </c>
      <c r="S95" s="93">
        <v>0</v>
      </c>
      <c r="T95" s="93">
        <v>0</v>
      </c>
      <c r="U95">
        <v>2.69</v>
      </c>
      <c r="V95">
        <v>0</v>
      </c>
      <c r="W95">
        <v>3.26</v>
      </c>
      <c r="X95">
        <v>23.31</v>
      </c>
      <c r="Y95">
        <v>7.76</v>
      </c>
      <c r="Z95">
        <v>7.77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22.99</v>
      </c>
      <c r="AI95">
        <v>22.99</v>
      </c>
      <c r="AJ95">
        <v>28.03</v>
      </c>
      <c r="AK95">
        <v>0</v>
      </c>
      <c r="AL95">
        <v>0</v>
      </c>
      <c r="AM95">
        <v>48.32</v>
      </c>
      <c r="AN95">
        <v>96.65</v>
      </c>
      <c r="AO95">
        <v>0</v>
      </c>
      <c r="AP95">
        <v>0</v>
      </c>
    </row>
    <row r="96" spans="1:42">
      <c r="A96" t="s">
        <v>138</v>
      </c>
      <c r="B96" s="34">
        <v>208.76</v>
      </c>
      <c r="C96" s="34">
        <v>74.11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118.3</v>
      </c>
      <c r="N96">
        <v>132.6</v>
      </c>
      <c r="O96">
        <v>101.23</v>
      </c>
      <c r="P96">
        <v>2.88</v>
      </c>
      <c r="Q96">
        <v>7.21</v>
      </c>
      <c r="R96" s="93">
        <v>0</v>
      </c>
      <c r="S96" s="93">
        <v>0</v>
      </c>
      <c r="T96" s="93">
        <v>0</v>
      </c>
      <c r="U96">
        <v>2.69</v>
      </c>
      <c r="V96">
        <v>0</v>
      </c>
      <c r="W96">
        <v>3.26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22.05</v>
      </c>
      <c r="AI96">
        <v>22.05</v>
      </c>
      <c r="AJ96">
        <v>28.03</v>
      </c>
      <c r="AK96">
        <v>0</v>
      </c>
      <c r="AL96">
        <v>0</v>
      </c>
      <c r="AM96">
        <v>48.32</v>
      </c>
      <c r="AN96">
        <v>96.65</v>
      </c>
      <c r="AO96">
        <v>0</v>
      </c>
      <c r="AP96">
        <v>0</v>
      </c>
    </row>
    <row r="97" spans="1:50">
      <c r="A97" t="s">
        <v>139</v>
      </c>
      <c r="B97" s="34">
        <v>208.76</v>
      </c>
      <c r="C97" s="34">
        <v>74.11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118.3</v>
      </c>
      <c r="N97">
        <v>132.6</v>
      </c>
      <c r="O97">
        <v>101.23</v>
      </c>
      <c r="P97">
        <v>2.88</v>
      </c>
      <c r="Q97">
        <v>7.21</v>
      </c>
      <c r="R97" s="93">
        <v>0</v>
      </c>
      <c r="S97" s="93">
        <v>0</v>
      </c>
      <c r="T97" s="93">
        <v>0</v>
      </c>
      <c r="U97">
        <v>2.69</v>
      </c>
      <c r="V97">
        <v>0</v>
      </c>
      <c r="W97">
        <v>3.26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21.36</v>
      </c>
      <c r="AI97">
        <v>21.36</v>
      </c>
      <c r="AJ97">
        <v>28.03</v>
      </c>
      <c r="AK97">
        <v>0</v>
      </c>
      <c r="AL97">
        <v>0</v>
      </c>
      <c r="AM97">
        <v>48.32</v>
      </c>
      <c r="AN97">
        <v>96.65</v>
      </c>
      <c r="AO97">
        <v>0</v>
      </c>
      <c r="AP97">
        <v>0</v>
      </c>
    </row>
    <row r="98" spans="1:50">
      <c r="A98" t="s">
        <v>140</v>
      </c>
      <c r="B98" s="34">
        <v>208.76</v>
      </c>
      <c r="C98" s="34">
        <v>74.11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118.3</v>
      </c>
      <c r="N98">
        <v>132.6</v>
      </c>
      <c r="O98">
        <v>101.23</v>
      </c>
      <c r="P98">
        <v>2.88</v>
      </c>
      <c r="Q98">
        <v>7.21</v>
      </c>
      <c r="R98" s="93">
        <v>0</v>
      </c>
      <c r="S98" s="93">
        <v>0</v>
      </c>
      <c r="T98" s="93">
        <v>0</v>
      </c>
      <c r="U98">
        <v>2.69</v>
      </c>
      <c r="V98">
        <v>0</v>
      </c>
      <c r="W98">
        <v>3.26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21.36</v>
      </c>
      <c r="AI98">
        <v>21.36</v>
      </c>
      <c r="AJ98">
        <v>28.03</v>
      </c>
      <c r="AK98">
        <v>0</v>
      </c>
      <c r="AL98">
        <v>0</v>
      </c>
      <c r="AM98">
        <v>48.32</v>
      </c>
      <c r="AN98">
        <v>96.65</v>
      </c>
      <c r="AO98">
        <v>0</v>
      </c>
      <c r="AP98">
        <v>0</v>
      </c>
    </row>
    <row r="99" spans="1:50">
      <c r="A99" t="s">
        <v>141</v>
      </c>
      <c r="B99" s="34">
        <f>SUM(B3:B98)/4000</f>
        <v>5.010239999999996</v>
      </c>
      <c r="C99" s="34">
        <f t="shared" ref="C99:P99" si="2">SUM(C3:C98)/4000</f>
        <v>1.7786399999999971</v>
      </c>
      <c r="D99" s="93">
        <f t="shared" ref="D99" si="3">SUM(D3:D98)/4000</f>
        <v>0.96123999999999965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8.5355000000000028E-2</v>
      </c>
      <c r="K99" s="37">
        <f t="shared" si="2"/>
        <v>8.5355000000000028E-2</v>
      </c>
      <c r="L99" s="37">
        <f t="shared" si="2"/>
        <v>8.7499999999999994E-2</v>
      </c>
      <c r="M99">
        <f t="shared" si="2"/>
        <v>2.8391999999999977</v>
      </c>
      <c r="N99">
        <f t="shared" si="2"/>
        <v>3.1824000000000057</v>
      </c>
      <c r="O99">
        <f t="shared" si="2"/>
        <v>2.4295199999999939</v>
      </c>
      <c r="P99">
        <f t="shared" si="2"/>
        <v>6.9760000000000016E-2</v>
      </c>
      <c r="Q99">
        <f t="shared" ref="Q99:AF99" si="5">SUM(Q3:Q98)/4000</f>
        <v>0.14513500000000007</v>
      </c>
      <c r="R99" s="93">
        <f t="shared" si="5"/>
        <v>0.31726999999999989</v>
      </c>
      <c r="S99" s="93">
        <f t="shared" si="5"/>
        <v>0.3293299999999999</v>
      </c>
      <c r="T99" s="93">
        <f t="shared" si="5"/>
        <v>0.31463999999999975</v>
      </c>
      <c r="U99">
        <f t="shared" si="5"/>
        <v>6.8429999999999963E-2</v>
      </c>
      <c r="V99">
        <f t="shared" si="5"/>
        <v>0.97518375550000025</v>
      </c>
      <c r="W99">
        <f t="shared" si="5"/>
        <v>7.7420000000000017E-2</v>
      </c>
      <c r="X99">
        <f t="shared" si="5"/>
        <v>0.48844749999999992</v>
      </c>
      <c r="Y99">
        <f t="shared" si="5"/>
        <v>0.16286749999999989</v>
      </c>
      <c r="Z99">
        <f t="shared" si="5"/>
        <v>0.16277249999999993</v>
      </c>
      <c r="AA99">
        <f t="shared" si="5"/>
        <v>1.7275624999999999</v>
      </c>
      <c r="AB99">
        <f t="shared" si="5"/>
        <v>0.34548750000000011</v>
      </c>
      <c r="AC99">
        <f t="shared" si="5"/>
        <v>0.62544499999999992</v>
      </c>
      <c r="AD99">
        <f t="shared" si="5"/>
        <v>0.33834499999999995</v>
      </c>
      <c r="AE99">
        <f t="shared" si="5"/>
        <v>0.56758249999999999</v>
      </c>
      <c r="AF99">
        <f t="shared" si="5"/>
        <v>0.28341750000000004</v>
      </c>
      <c r="AG99">
        <f t="shared" ref="AG99:AM99" si="6">SUM(AG3:AG98)/4000</f>
        <v>0.14371000000000006</v>
      </c>
      <c r="AH99">
        <f t="shared" si="6"/>
        <v>0.19119249999999993</v>
      </c>
      <c r="AI99">
        <f t="shared" si="6"/>
        <v>0.19119249999999993</v>
      </c>
      <c r="AJ99">
        <f t="shared" si="6"/>
        <v>0.66182999999999992</v>
      </c>
      <c r="AK99">
        <f t="shared" si="6"/>
        <v>1.4314100000000001</v>
      </c>
      <c r="AL99">
        <f t="shared" si="6"/>
        <v>0.61346250000000013</v>
      </c>
      <c r="AM99">
        <f t="shared" si="6"/>
        <v>0.53155999999999981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>
        <v>0</v>
      </c>
      <c r="AO101" s="150">
        <v>0</v>
      </c>
      <c r="AP101" s="150">
        <v>0</v>
      </c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1</v>
      </c>
      <c r="AN102">
        <v>1</v>
      </c>
      <c r="AO102">
        <v>1</v>
      </c>
      <c r="AP102">
        <v>1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1</v>
      </c>
      <c r="AN104" s="35">
        <v>0</v>
      </c>
      <c r="AO104" s="35">
        <v>0</v>
      </c>
      <c r="AP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N105" s="35">
        <v>1</v>
      </c>
      <c r="AO105" s="35">
        <v>1</v>
      </c>
      <c r="AP105" s="35">
        <v>1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  <c r="AN109">
        <f t="shared" ref="AN109:AP109" si="13">SUM(AN103:AN108)</f>
        <v>1</v>
      </c>
      <c r="AO109">
        <f t="shared" si="13"/>
        <v>1</v>
      </c>
      <c r="AP109">
        <f t="shared" si="13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439.9913210840528</v>
      </c>
      <c r="L3">
        <v>3.0212308519215263</v>
      </c>
      <c r="M3">
        <v>63.775078722447141</v>
      </c>
      <c r="N3">
        <v>25.640223889420522</v>
      </c>
      <c r="O3">
        <v>73.286782285391567</v>
      </c>
      <c r="P3">
        <v>19.559899644574532</v>
      </c>
      <c r="Q3">
        <v>3.0014683175528041</v>
      </c>
      <c r="R3">
        <v>2.9979527112232032</v>
      </c>
      <c r="S3">
        <v>3.0010953488372096</v>
      </c>
      <c r="T3">
        <v>0</v>
      </c>
      <c r="U3">
        <v>51.557097892731711</v>
      </c>
      <c r="V3">
        <v>6.1006706408345757</v>
      </c>
      <c r="W3">
        <v>19.150666012099645</v>
      </c>
      <c r="X3">
        <v>43.195107837980004</v>
      </c>
      <c r="Y3">
        <v>0</v>
      </c>
      <c r="Z3">
        <v>0</v>
      </c>
      <c r="AA3">
        <v>0</v>
      </c>
      <c r="AB3">
        <v>0</v>
      </c>
      <c r="AC3">
        <v>0</v>
      </c>
      <c r="AD3">
        <v>0.58019999999999994</v>
      </c>
      <c r="AE3">
        <v>14.475188000000001</v>
      </c>
      <c r="AF3">
        <v>6.1515000000000004</v>
      </c>
      <c r="AG3">
        <v>28.725098880000004</v>
      </c>
      <c r="AH3">
        <v>9.5661599999999982</v>
      </c>
      <c r="AI3">
        <v>0</v>
      </c>
      <c r="AJ3">
        <v>0</v>
      </c>
      <c r="AK3">
        <v>11.538179999999999</v>
      </c>
      <c r="AL3">
        <v>19.0718</v>
      </c>
      <c r="AM3">
        <v>6.9405023999999997</v>
      </c>
      <c r="AN3">
        <v>0</v>
      </c>
      <c r="AO3">
        <v>3.2281199999999992</v>
      </c>
      <c r="AP3">
        <v>3.825911463727544</v>
      </c>
      <c r="AQ3">
        <v>0</v>
      </c>
      <c r="AR3">
        <v>16.486599999999996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859.09930523056107</v>
      </c>
      <c r="DN3">
        <v>29.777600176557371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409.99715593702217</v>
      </c>
      <c r="L4">
        <v>3.0212308519215263</v>
      </c>
      <c r="M4">
        <v>63.775078722447141</v>
      </c>
      <c r="N4">
        <v>25.730766378244752</v>
      </c>
      <c r="O4">
        <v>73.286782285391567</v>
      </c>
      <c r="P4">
        <v>19.559899644574532</v>
      </c>
      <c r="Q4">
        <v>3.0014683175528041</v>
      </c>
      <c r="R4">
        <v>2.9979527112232032</v>
      </c>
      <c r="S4">
        <v>3.0010953488372096</v>
      </c>
      <c r="T4">
        <v>0</v>
      </c>
      <c r="U4">
        <v>51.557097892731711</v>
      </c>
      <c r="V4">
        <v>6.1006706408345757</v>
      </c>
      <c r="W4">
        <v>19.191169507575761</v>
      </c>
      <c r="X4">
        <v>43.195107837980004</v>
      </c>
      <c r="Y4">
        <v>0</v>
      </c>
      <c r="Z4">
        <v>0</v>
      </c>
      <c r="AA4">
        <v>0</v>
      </c>
      <c r="AB4">
        <v>0</v>
      </c>
      <c r="AC4">
        <v>0</v>
      </c>
      <c r="AD4">
        <v>0.58019999999999994</v>
      </c>
      <c r="AE4">
        <v>14.475188000000001</v>
      </c>
      <c r="AF4">
        <v>6.1515000000000004</v>
      </c>
      <c r="AG4">
        <v>28.725098880000004</v>
      </c>
      <c r="AH4">
        <v>9.5661599999999982</v>
      </c>
      <c r="AI4">
        <v>0</v>
      </c>
      <c r="AJ4">
        <v>0</v>
      </c>
      <c r="AK4">
        <v>11.538179999999999</v>
      </c>
      <c r="AL4">
        <v>19.0718</v>
      </c>
      <c r="AM4">
        <v>6.9405023999999997</v>
      </c>
      <c r="AN4">
        <v>0</v>
      </c>
      <c r="AO4">
        <v>3.2281199999999992</v>
      </c>
      <c r="AP4">
        <v>3.825911463727544</v>
      </c>
      <c r="AQ4">
        <v>0</v>
      </c>
      <c r="AR4">
        <v>16.486599999999996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830.2365998974949</v>
      </c>
      <c r="DN4">
        <v>28.777186346893139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369.99442578272158</v>
      </c>
      <c r="L5">
        <v>3.0212308519215263</v>
      </c>
      <c r="M5">
        <v>63.775078722447141</v>
      </c>
      <c r="N5">
        <v>25.730766378244752</v>
      </c>
      <c r="O5">
        <v>73.286782285391567</v>
      </c>
      <c r="P5">
        <v>19.559899644574532</v>
      </c>
      <c r="Q5">
        <v>3.0014683175528041</v>
      </c>
      <c r="R5">
        <v>2.9979527112232032</v>
      </c>
      <c r="S5">
        <v>3.0010953488372096</v>
      </c>
      <c r="T5">
        <v>0</v>
      </c>
      <c r="U5">
        <v>51.557097892731711</v>
      </c>
      <c r="V5">
        <v>6.1006706408345757</v>
      </c>
      <c r="W5">
        <v>19.191169507575761</v>
      </c>
      <c r="X5">
        <v>43.195107837980004</v>
      </c>
      <c r="Y5">
        <v>0</v>
      </c>
      <c r="Z5">
        <v>0</v>
      </c>
      <c r="AA5">
        <v>0</v>
      </c>
      <c r="AB5">
        <v>0</v>
      </c>
      <c r="AC5">
        <v>0</v>
      </c>
      <c r="AD5">
        <v>0.58019999999999994</v>
      </c>
      <c r="AE5">
        <v>14.475188000000001</v>
      </c>
      <c r="AF5">
        <v>6.1515000000000004</v>
      </c>
      <c r="AG5">
        <v>28.725098880000004</v>
      </c>
      <c r="AH5">
        <v>9.5661599999999982</v>
      </c>
      <c r="AI5">
        <v>0</v>
      </c>
      <c r="AJ5">
        <v>0</v>
      </c>
      <c r="AK5">
        <v>11.538179999999999</v>
      </c>
      <c r="AL5">
        <v>19.0718</v>
      </c>
      <c r="AM5">
        <v>6.9405023999999997</v>
      </c>
      <c r="AN5">
        <v>0</v>
      </c>
      <c r="AO5">
        <v>3.2281199999999992</v>
      </c>
      <c r="AP5">
        <v>3.094487213309042</v>
      </c>
      <c r="AQ5">
        <v>0</v>
      </c>
      <c r="AR5">
        <v>5.8187999999999986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780.55665442627071</v>
      </c>
      <c r="DN5">
        <v>27.055177413398418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349.99457583872805</v>
      </c>
      <c r="L6">
        <v>3.0212308519215263</v>
      </c>
      <c r="M6">
        <v>63.775078722447141</v>
      </c>
      <c r="N6">
        <v>25.730766378244752</v>
      </c>
      <c r="O6">
        <v>73.286782285391567</v>
      </c>
      <c r="P6">
        <v>19.559899644574532</v>
      </c>
      <c r="Q6">
        <v>3.0014683175528041</v>
      </c>
      <c r="R6">
        <v>2.9979527112232032</v>
      </c>
      <c r="S6">
        <v>3.0010953488372096</v>
      </c>
      <c r="T6">
        <v>0</v>
      </c>
      <c r="U6">
        <v>51.557097892731711</v>
      </c>
      <c r="V6">
        <v>6.1006706408345757</v>
      </c>
      <c r="W6">
        <v>19.191169507575761</v>
      </c>
      <c r="X6">
        <v>43.195107837980004</v>
      </c>
      <c r="Y6">
        <v>0</v>
      </c>
      <c r="Z6">
        <v>0</v>
      </c>
      <c r="AA6">
        <v>0</v>
      </c>
      <c r="AB6">
        <v>0</v>
      </c>
      <c r="AC6">
        <v>0</v>
      </c>
      <c r="AD6">
        <v>0.58019999999999994</v>
      </c>
      <c r="AE6">
        <v>14.475188000000001</v>
      </c>
      <c r="AF6">
        <v>6.1515000000000004</v>
      </c>
      <c r="AG6">
        <v>28.725098880000004</v>
      </c>
      <c r="AH6">
        <v>9.5661599999999982</v>
      </c>
      <c r="AI6">
        <v>0</v>
      </c>
      <c r="AJ6">
        <v>0</v>
      </c>
      <c r="AK6">
        <v>11.538179999999999</v>
      </c>
      <c r="AL6">
        <v>19.0718</v>
      </c>
      <c r="AM6">
        <v>6.9405023999999997</v>
      </c>
      <c r="AN6">
        <v>0</v>
      </c>
      <c r="AO6">
        <v>3.2281199999999992</v>
      </c>
      <c r="AP6">
        <v>3.094487213309042</v>
      </c>
      <c r="AQ6">
        <v>0</v>
      </c>
      <c r="AR6">
        <v>5.8187999999999986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761.2267990997999</v>
      </c>
      <c r="DN6">
        <v>26.3851827958757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349.99766197912169</v>
      </c>
      <c r="L7">
        <v>3.0005114677863558</v>
      </c>
      <c r="M7">
        <v>63.775078722447141</v>
      </c>
      <c r="N7">
        <v>25.730766378244752</v>
      </c>
      <c r="O7">
        <v>73.286782285391567</v>
      </c>
      <c r="P7">
        <v>19.559899644574532</v>
      </c>
      <c r="Q7">
        <v>3.0014683175528041</v>
      </c>
      <c r="R7">
        <v>2.9979527112232032</v>
      </c>
      <c r="S7">
        <v>3.0010953488372096</v>
      </c>
      <c r="T7">
        <v>0</v>
      </c>
      <c r="U7">
        <v>51.557097892731711</v>
      </c>
      <c r="V7">
        <v>6.1006706408345757</v>
      </c>
      <c r="W7">
        <v>19.191169507575761</v>
      </c>
      <c r="X7">
        <v>43.195107837980004</v>
      </c>
      <c r="Y7">
        <v>0</v>
      </c>
      <c r="Z7">
        <v>0.48309999999999992</v>
      </c>
      <c r="AA7">
        <v>0</v>
      </c>
      <c r="AB7">
        <v>0</v>
      </c>
      <c r="AC7">
        <v>0</v>
      </c>
      <c r="AD7">
        <v>0.58019999999999994</v>
      </c>
      <c r="AE7">
        <v>14.475188000000001</v>
      </c>
      <c r="AF7">
        <v>6.1515000000000004</v>
      </c>
      <c r="AG7">
        <v>28.725098880000004</v>
      </c>
      <c r="AH7">
        <v>9.5661599999999982</v>
      </c>
      <c r="AI7">
        <v>0</v>
      </c>
      <c r="AJ7">
        <v>0</v>
      </c>
      <c r="AK7">
        <v>11.538179999999999</v>
      </c>
      <c r="AL7">
        <v>19.0718</v>
      </c>
      <c r="AM7">
        <v>4.6363679999999992</v>
      </c>
      <c r="AN7">
        <v>0</v>
      </c>
      <c r="AO7">
        <v>3.2281199999999992</v>
      </c>
      <c r="AP7">
        <v>5.3450233684428916</v>
      </c>
      <c r="AQ7">
        <v>0</v>
      </c>
      <c r="AR7">
        <v>5.8187999999999986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761.62473825613097</v>
      </c>
      <c r="DN7">
        <v>26.39911215093688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350.00602803868605</v>
      </c>
      <c r="L8">
        <v>3.0005114677863558</v>
      </c>
      <c r="M8">
        <v>63.775078722447141</v>
      </c>
      <c r="N8">
        <v>25.730766378244752</v>
      </c>
      <c r="O8">
        <v>73.286782285391567</v>
      </c>
      <c r="P8">
        <v>19.559899644574532</v>
      </c>
      <c r="Q8">
        <v>3.0014683175528041</v>
      </c>
      <c r="R8">
        <v>2.9979527112232032</v>
      </c>
      <c r="S8">
        <v>3.0010953488372096</v>
      </c>
      <c r="T8">
        <v>0</v>
      </c>
      <c r="U8">
        <v>51.557097892731711</v>
      </c>
      <c r="V8">
        <v>6.1006706408345757</v>
      </c>
      <c r="W8">
        <v>19.191169507575761</v>
      </c>
      <c r="X8">
        <v>43.195107837980004</v>
      </c>
      <c r="Y8">
        <v>0</v>
      </c>
      <c r="Z8">
        <v>2.8638167999999995</v>
      </c>
      <c r="AA8">
        <v>0</v>
      </c>
      <c r="AB8">
        <v>0</v>
      </c>
      <c r="AC8">
        <v>0</v>
      </c>
      <c r="AD8">
        <v>0.58019999999999994</v>
      </c>
      <c r="AE8">
        <v>14.475188000000001</v>
      </c>
      <c r="AF8">
        <v>6.1515000000000004</v>
      </c>
      <c r="AG8">
        <v>28.725098880000004</v>
      </c>
      <c r="AH8">
        <v>9.5661599999999982</v>
      </c>
      <c r="AI8">
        <v>0</v>
      </c>
      <c r="AJ8">
        <v>0</v>
      </c>
      <c r="AK8">
        <v>11.538179999999999</v>
      </c>
      <c r="AL8">
        <v>19.0718</v>
      </c>
      <c r="AM8">
        <v>4.6363679999999992</v>
      </c>
      <c r="AN8">
        <v>0</v>
      </c>
      <c r="AO8">
        <v>3.2281199999999992</v>
      </c>
      <c r="AP8">
        <v>5.3450233684428916</v>
      </c>
      <c r="AQ8">
        <v>0</v>
      </c>
      <c r="AR8">
        <v>5.8187999999999986</v>
      </c>
      <c r="AS8">
        <v>14.009049424323521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763.93378667837692</v>
      </c>
      <c r="DN8">
        <v>26.479146588255198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300.00751354562271</v>
      </c>
      <c r="L9">
        <v>3.0005114677863558</v>
      </c>
      <c r="M9">
        <v>63.775078722447141</v>
      </c>
      <c r="N9">
        <v>25.730766378244752</v>
      </c>
      <c r="O9">
        <v>73.286782285391567</v>
      </c>
      <c r="P9">
        <v>19.559899644574532</v>
      </c>
      <c r="Q9">
        <v>3.0014683175528041</v>
      </c>
      <c r="R9">
        <v>2.9979527112232032</v>
      </c>
      <c r="S9">
        <v>3.0010953488372096</v>
      </c>
      <c r="T9">
        <v>0</v>
      </c>
      <c r="U9">
        <v>51.557097892731711</v>
      </c>
      <c r="V9">
        <v>6.1006706408345757</v>
      </c>
      <c r="W9">
        <v>19.191169507575761</v>
      </c>
      <c r="X9">
        <v>43.195107837980004</v>
      </c>
      <c r="Y9">
        <v>0</v>
      </c>
      <c r="Z9">
        <v>2.8638167999999995</v>
      </c>
      <c r="AA9">
        <v>0</v>
      </c>
      <c r="AB9">
        <v>0</v>
      </c>
      <c r="AC9">
        <v>0</v>
      </c>
      <c r="AD9">
        <v>0.58019999999999994</v>
      </c>
      <c r="AE9">
        <v>14.475188000000001</v>
      </c>
      <c r="AF9">
        <v>6.1515000000000004</v>
      </c>
      <c r="AG9">
        <v>28.725098880000004</v>
      </c>
      <c r="AH9">
        <v>9.5661599999999982</v>
      </c>
      <c r="AI9">
        <v>0</v>
      </c>
      <c r="AJ9">
        <v>0</v>
      </c>
      <c r="AK9">
        <v>11.538179999999999</v>
      </c>
      <c r="AL9">
        <v>19.0718</v>
      </c>
      <c r="AM9">
        <v>4.6363679999999992</v>
      </c>
      <c r="AN9">
        <v>0</v>
      </c>
      <c r="AO9">
        <v>3.2281199999999992</v>
      </c>
      <c r="AP9">
        <v>3.094487213309042</v>
      </c>
      <c r="AQ9">
        <v>0</v>
      </c>
      <c r="AR9">
        <v>5.8187999999999986</v>
      </c>
      <c r="AS9">
        <v>5.9080000000000004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705.60554674517653</v>
      </c>
      <c r="DN9">
        <v>24.457286448934976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279.99911015956053</v>
      </c>
      <c r="L10">
        <v>3.0005114677863558</v>
      </c>
      <c r="M10">
        <v>63.775078722447141</v>
      </c>
      <c r="N10">
        <v>25.730766378244752</v>
      </c>
      <c r="O10">
        <v>73.286782285391567</v>
      </c>
      <c r="P10">
        <v>19.559899644574532</v>
      </c>
      <c r="Q10">
        <v>3.0014683175528041</v>
      </c>
      <c r="R10">
        <v>2.9979527112232032</v>
      </c>
      <c r="S10">
        <v>3.0010953488372096</v>
      </c>
      <c r="T10">
        <v>0</v>
      </c>
      <c r="U10">
        <v>51.557097892731711</v>
      </c>
      <c r="V10">
        <v>6.1006706408345757</v>
      </c>
      <c r="W10">
        <v>19.191169507575761</v>
      </c>
      <c r="X10">
        <v>43.195107837980004</v>
      </c>
      <c r="Y10">
        <v>0</v>
      </c>
      <c r="Z10">
        <v>2.8638167999999995</v>
      </c>
      <c r="AA10">
        <v>0</v>
      </c>
      <c r="AB10">
        <v>0</v>
      </c>
      <c r="AC10">
        <v>0</v>
      </c>
      <c r="AD10">
        <v>0.58019999999999994</v>
      </c>
      <c r="AE10">
        <v>14.475188000000001</v>
      </c>
      <c r="AF10">
        <v>6.1515000000000004</v>
      </c>
      <c r="AG10">
        <v>28.725098880000004</v>
      </c>
      <c r="AH10">
        <v>9.5661599999999982</v>
      </c>
      <c r="AI10">
        <v>0</v>
      </c>
      <c r="AJ10">
        <v>0</v>
      </c>
      <c r="AK10">
        <v>11.538179999999999</v>
      </c>
      <c r="AL10">
        <v>19.0718</v>
      </c>
      <c r="AM10">
        <v>4.6363679999999992</v>
      </c>
      <c r="AN10">
        <v>0</v>
      </c>
      <c r="AO10">
        <v>3.2281199999999992</v>
      </c>
      <c r="AP10">
        <v>3.094487213309042</v>
      </c>
      <c r="AQ10">
        <v>0</v>
      </c>
      <c r="AR10">
        <v>5.8187999999999986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684.83990418814926</v>
      </c>
      <c r="DN10">
        <v>23.737525619900019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254.80433123409668</v>
      </c>
      <c r="L11">
        <v>3.0005114677863558</v>
      </c>
      <c r="M11">
        <v>63.775078722447141</v>
      </c>
      <c r="N11">
        <v>25.730766378244752</v>
      </c>
      <c r="O11">
        <v>73.286782285391567</v>
      </c>
      <c r="P11">
        <v>19.559899644574532</v>
      </c>
      <c r="Q11">
        <v>3.0014683175528041</v>
      </c>
      <c r="R11">
        <v>2.9979527112232032</v>
      </c>
      <c r="S11">
        <v>3.0010953488372096</v>
      </c>
      <c r="T11">
        <v>0</v>
      </c>
      <c r="U11">
        <v>51.557097892731711</v>
      </c>
      <c r="V11">
        <v>6.1006706408345757</v>
      </c>
      <c r="W11">
        <v>19.191169507575761</v>
      </c>
      <c r="X11">
        <v>43.195107837980004</v>
      </c>
      <c r="Y11">
        <v>0</v>
      </c>
      <c r="Z11">
        <v>2.8638167999999995</v>
      </c>
      <c r="AA11">
        <v>0</v>
      </c>
      <c r="AB11">
        <v>0</v>
      </c>
      <c r="AC11">
        <v>0</v>
      </c>
      <c r="AD11">
        <v>0.58019999999999994</v>
      </c>
      <c r="AE11">
        <v>14.475188000000001</v>
      </c>
      <c r="AF11">
        <v>6.1515000000000004</v>
      </c>
      <c r="AG11">
        <v>28.725098880000004</v>
      </c>
      <c r="AH11">
        <v>9.5661599999999982</v>
      </c>
      <c r="AI11">
        <v>0</v>
      </c>
      <c r="AJ11">
        <v>0</v>
      </c>
      <c r="AK11">
        <v>11.538179999999999</v>
      </c>
      <c r="AL11">
        <v>29.908049999999996</v>
      </c>
      <c r="AM11">
        <v>4.6363679999999992</v>
      </c>
      <c r="AN11">
        <v>0</v>
      </c>
      <c r="AO11">
        <v>3.2281199999999992</v>
      </c>
      <c r="AP11">
        <v>5.3450233684428916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673.13739718486363</v>
      </c>
      <c r="DN11">
        <v>23.332039852855615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254.80433123409668</v>
      </c>
      <c r="L12">
        <v>3.0005114677863558</v>
      </c>
      <c r="M12">
        <v>63.775078722447141</v>
      </c>
      <c r="N12">
        <v>25.730766378244752</v>
      </c>
      <c r="O12">
        <v>73.286782285391567</v>
      </c>
      <c r="P12">
        <v>19.559899644574532</v>
      </c>
      <c r="Q12">
        <v>3.0014683175528041</v>
      </c>
      <c r="R12">
        <v>2.9979527112232032</v>
      </c>
      <c r="S12">
        <v>3.0010953488372096</v>
      </c>
      <c r="T12">
        <v>0</v>
      </c>
      <c r="U12">
        <v>51.557097892731711</v>
      </c>
      <c r="V12">
        <v>6.1006706408345757</v>
      </c>
      <c r="W12">
        <v>19.191169507575761</v>
      </c>
      <c r="X12">
        <v>43.195107837980004</v>
      </c>
      <c r="Y12">
        <v>0</v>
      </c>
      <c r="Z12">
        <v>2.8638167999999995</v>
      </c>
      <c r="AA12">
        <v>0</v>
      </c>
      <c r="AB12">
        <v>0</v>
      </c>
      <c r="AC12">
        <v>0</v>
      </c>
      <c r="AD12">
        <v>0.58019999999999994</v>
      </c>
      <c r="AE12">
        <v>14.475188000000001</v>
      </c>
      <c r="AF12">
        <v>6.1515000000000004</v>
      </c>
      <c r="AG12">
        <v>28.725098880000004</v>
      </c>
      <c r="AH12">
        <v>9.5661599999999982</v>
      </c>
      <c r="AI12">
        <v>0</v>
      </c>
      <c r="AJ12">
        <v>0</v>
      </c>
      <c r="AK12">
        <v>11.538179999999999</v>
      </c>
      <c r="AL12">
        <v>52.013999999999996</v>
      </c>
      <c r="AM12">
        <v>4.6363679999999992</v>
      </c>
      <c r="AN12">
        <v>0</v>
      </c>
      <c r="AO12">
        <v>3.2281199999999992</v>
      </c>
      <c r="AP12">
        <v>5.3450233684428916</v>
      </c>
      <c r="AQ12">
        <v>0</v>
      </c>
      <c r="AR12">
        <v>5.8187999999999986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694.50279823288429</v>
      </c>
      <c r="DN12">
        <v>24.072588804834965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254.80433123409668</v>
      </c>
      <c r="L13">
        <v>3.0005114677863558</v>
      </c>
      <c r="M13">
        <v>63.775078722447141</v>
      </c>
      <c r="N13">
        <v>25.730766378244752</v>
      </c>
      <c r="O13">
        <v>73.286782285391567</v>
      </c>
      <c r="P13">
        <v>19.559899644574532</v>
      </c>
      <c r="Q13">
        <v>3.0014683175528041</v>
      </c>
      <c r="R13">
        <v>2.9979527112232032</v>
      </c>
      <c r="S13">
        <v>3.0010953488372096</v>
      </c>
      <c r="T13">
        <v>0</v>
      </c>
      <c r="U13">
        <v>51.557097892731711</v>
      </c>
      <c r="V13">
        <v>6.1006706408345757</v>
      </c>
      <c r="W13">
        <v>19.191169507575761</v>
      </c>
      <c r="X13">
        <v>43.195107837980004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0.58019999999999994</v>
      </c>
      <c r="AE13">
        <v>14.475188000000001</v>
      </c>
      <c r="AF13">
        <v>6.1515000000000004</v>
      </c>
      <c r="AG13">
        <v>28.725098880000004</v>
      </c>
      <c r="AH13">
        <v>9.5661599999999982</v>
      </c>
      <c r="AI13">
        <v>0</v>
      </c>
      <c r="AJ13">
        <v>0</v>
      </c>
      <c r="AK13">
        <v>11.538179999999999</v>
      </c>
      <c r="AL13">
        <v>52.013999999999996</v>
      </c>
      <c r="AM13">
        <v>4.6363679999999992</v>
      </c>
      <c r="AN13">
        <v>0</v>
      </c>
      <c r="AO13">
        <v>3.2281199999999992</v>
      </c>
      <c r="AP13">
        <v>3.825911463727544</v>
      </c>
      <c r="AQ13">
        <v>0</v>
      </c>
      <c r="AR13">
        <v>5.8187999999999986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693.03466542145088</v>
      </c>
      <c r="DN13">
        <v>24.021609711552923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254.80433123409668</v>
      </c>
      <c r="L14">
        <v>3.0005114677863558</v>
      </c>
      <c r="M14">
        <v>63.775078722447141</v>
      </c>
      <c r="N14">
        <v>25.730766378244752</v>
      </c>
      <c r="O14">
        <v>73.286782285391567</v>
      </c>
      <c r="P14">
        <v>19.559899644574532</v>
      </c>
      <c r="Q14">
        <v>3.0014683175528041</v>
      </c>
      <c r="R14">
        <v>2.9979527112232032</v>
      </c>
      <c r="S14">
        <v>3.0010953488372096</v>
      </c>
      <c r="T14">
        <v>0</v>
      </c>
      <c r="U14">
        <v>51.557097892731711</v>
      </c>
      <c r="V14">
        <v>6.1006706408345757</v>
      </c>
      <c r="W14">
        <v>19.191169507575761</v>
      </c>
      <c r="X14">
        <v>43.195107837980004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0.58019999999999994</v>
      </c>
      <c r="AE14">
        <v>14.475188000000001</v>
      </c>
      <c r="AF14">
        <v>6.1515000000000004</v>
      </c>
      <c r="AG14">
        <v>28.725098880000004</v>
      </c>
      <c r="AH14">
        <v>9.5661599999999982</v>
      </c>
      <c r="AI14">
        <v>0</v>
      </c>
      <c r="AJ14">
        <v>0</v>
      </c>
      <c r="AK14">
        <v>11.538179999999999</v>
      </c>
      <c r="AL14">
        <v>52.013999999999996</v>
      </c>
      <c r="AM14">
        <v>4.6363679999999992</v>
      </c>
      <c r="AN14">
        <v>0</v>
      </c>
      <c r="AO14">
        <v>3.2281199999999992</v>
      </c>
      <c r="AP14">
        <v>3.825911463727544</v>
      </c>
      <c r="AQ14">
        <v>0</v>
      </c>
      <c r="AR14">
        <v>5.8187999999999986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693.03466542145088</v>
      </c>
      <c r="DN14">
        <v>24.021609711552923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254.80433123409668</v>
      </c>
      <c r="L15">
        <v>3.0005114677863558</v>
      </c>
      <c r="M15">
        <v>63.775078722447141</v>
      </c>
      <c r="N15">
        <v>25.730766378244752</v>
      </c>
      <c r="O15">
        <v>73.286782285391567</v>
      </c>
      <c r="P15">
        <v>19.559899644574532</v>
      </c>
      <c r="Q15">
        <v>3.0014683175528041</v>
      </c>
      <c r="R15">
        <v>2.9979527112232032</v>
      </c>
      <c r="S15">
        <v>3.0010953488372096</v>
      </c>
      <c r="T15">
        <v>0</v>
      </c>
      <c r="U15">
        <v>51.557097892731711</v>
      </c>
      <c r="V15">
        <v>6.1006706408345757</v>
      </c>
      <c r="W15">
        <v>19.191169507575761</v>
      </c>
      <c r="X15">
        <v>43.195107837980004</v>
      </c>
      <c r="Y15">
        <v>0</v>
      </c>
      <c r="Z15">
        <v>2.8638167999999995</v>
      </c>
      <c r="AA15">
        <v>0</v>
      </c>
      <c r="AB15">
        <v>0</v>
      </c>
      <c r="AC15">
        <v>0</v>
      </c>
      <c r="AD15">
        <v>0.58019999999999994</v>
      </c>
      <c r="AE15">
        <v>14.475188000000001</v>
      </c>
      <c r="AF15">
        <v>6.1515000000000004</v>
      </c>
      <c r="AG15">
        <v>28.725098880000004</v>
      </c>
      <c r="AH15">
        <v>9.5661599999999982</v>
      </c>
      <c r="AI15">
        <v>0</v>
      </c>
      <c r="AJ15">
        <v>0</v>
      </c>
      <c r="AK15">
        <v>11.538179999999999</v>
      </c>
      <c r="AL15">
        <v>52.013999999999996</v>
      </c>
      <c r="AM15">
        <v>4.6363679999999992</v>
      </c>
      <c r="AN15">
        <v>0</v>
      </c>
      <c r="AO15">
        <v>3.2281199999999992</v>
      </c>
      <c r="AP15">
        <v>3.094487213309042</v>
      </c>
      <c r="AQ15">
        <v>0</v>
      </c>
      <c r="AR15">
        <v>5.8187999999999986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692.32778695318257</v>
      </c>
      <c r="DN15">
        <v>23.997063929402856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254.80433123409668</v>
      </c>
      <c r="L16">
        <v>3.0005114677863558</v>
      </c>
      <c r="M16">
        <v>63.775078722447141</v>
      </c>
      <c r="N16">
        <v>25.730766378244752</v>
      </c>
      <c r="O16">
        <v>73.286782285391567</v>
      </c>
      <c r="P16">
        <v>19.559899644574532</v>
      </c>
      <c r="Q16">
        <v>3.0014683175528041</v>
      </c>
      <c r="R16">
        <v>2.9979527112232032</v>
      </c>
      <c r="S16">
        <v>3.0010953488372096</v>
      </c>
      <c r="T16">
        <v>0</v>
      </c>
      <c r="U16">
        <v>51.557097892731711</v>
      </c>
      <c r="V16">
        <v>6.1006706408345757</v>
      </c>
      <c r="W16">
        <v>19.191169507575761</v>
      </c>
      <c r="X16">
        <v>43.195107837980004</v>
      </c>
      <c r="Y16">
        <v>0</v>
      </c>
      <c r="Z16">
        <v>2.8638167999999995</v>
      </c>
      <c r="AA16">
        <v>0</v>
      </c>
      <c r="AB16">
        <v>0</v>
      </c>
      <c r="AC16">
        <v>0</v>
      </c>
      <c r="AD16">
        <v>0.58019999999999994</v>
      </c>
      <c r="AE16">
        <v>14.475188000000001</v>
      </c>
      <c r="AF16">
        <v>6.1515000000000004</v>
      </c>
      <c r="AG16">
        <v>28.725098880000004</v>
      </c>
      <c r="AH16">
        <v>9.5661599999999982</v>
      </c>
      <c r="AI16">
        <v>0</v>
      </c>
      <c r="AJ16">
        <v>0</v>
      </c>
      <c r="AK16">
        <v>11.538179999999999</v>
      </c>
      <c r="AL16">
        <v>29.908049999999996</v>
      </c>
      <c r="AM16">
        <v>4.6363679999999992</v>
      </c>
      <c r="AN16">
        <v>0</v>
      </c>
      <c r="AO16">
        <v>3.2281199999999992</v>
      </c>
      <c r="AP16">
        <v>3.094487213309042</v>
      </c>
      <c r="AQ16">
        <v>0</v>
      </c>
      <c r="AR16">
        <v>5.8187999999999986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670.96238590516191</v>
      </c>
      <c r="DN16">
        <v>23.256514977423503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254.80433123409668</v>
      </c>
      <c r="L17">
        <v>3.0005114677863558</v>
      </c>
      <c r="M17">
        <v>63.775078722447141</v>
      </c>
      <c r="N17">
        <v>25.730766378244752</v>
      </c>
      <c r="O17">
        <v>73.286782285391567</v>
      </c>
      <c r="P17">
        <v>19.559899644574532</v>
      </c>
      <c r="Q17">
        <v>3.0014683175528041</v>
      </c>
      <c r="R17">
        <v>2.9979527112232032</v>
      </c>
      <c r="S17">
        <v>3.0010953488372096</v>
      </c>
      <c r="T17">
        <v>0</v>
      </c>
      <c r="U17">
        <v>51.557097892731711</v>
      </c>
      <c r="V17">
        <v>6.1006706408345757</v>
      </c>
      <c r="W17">
        <v>19.191169507575761</v>
      </c>
      <c r="X17">
        <v>43.195107837980004</v>
      </c>
      <c r="Y17">
        <v>0</v>
      </c>
      <c r="Z17">
        <v>2.8638167999999995</v>
      </c>
      <c r="AA17">
        <v>0</v>
      </c>
      <c r="AB17">
        <v>0</v>
      </c>
      <c r="AC17">
        <v>0</v>
      </c>
      <c r="AD17">
        <v>0.58019999999999994</v>
      </c>
      <c r="AE17">
        <v>14.475188000000001</v>
      </c>
      <c r="AF17">
        <v>6.1515000000000004</v>
      </c>
      <c r="AG17">
        <v>28.725098880000004</v>
      </c>
      <c r="AH17">
        <v>9.5661599999999982</v>
      </c>
      <c r="AI17">
        <v>0</v>
      </c>
      <c r="AJ17">
        <v>0</v>
      </c>
      <c r="AK17">
        <v>11.538179999999999</v>
      </c>
      <c r="AL17">
        <v>19.0718</v>
      </c>
      <c r="AM17">
        <v>4.6363679999999992</v>
      </c>
      <c r="AN17">
        <v>0</v>
      </c>
      <c r="AO17">
        <v>3.2281199999999992</v>
      </c>
      <c r="AP17">
        <v>3.094487213309042</v>
      </c>
      <c r="AQ17">
        <v>0</v>
      </c>
      <c r="AR17">
        <v>16.486599999999996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670.79957935318259</v>
      </c>
      <c r="DN17">
        <v>23.250871529402854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254.80433123409668</v>
      </c>
      <c r="L18">
        <v>3.0005114677863558</v>
      </c>
      <c r="M18">
        <v>63.775078722447141</v>
      </c>
      <c r="N18">
        <v>25.730766378244752</v>
      </c>
      <c r="O18">
        <v>73.286782285391567</v>
      </c>
      <c r="P18">
        <v>19.559899644574532</v>
      </c>
      <c r="Q18">
        <v>3.0014683175528041</v>
      </c>
      <c r="R18">
        <v>2.9979527112232032</v>
      </c>
      <c r="S18">
        <v>3.0010953488372096</v>
      </c>
      <c r="T18">
        <v>0</v>
      </c>
      <c r="U18">
        <v>51.557097892731711</v>
      </c>
      <c r="V18">
        <v>6.1006706408345757</v>
      </c>
      <c r="W18">
        <v>19.191169507575761</v>
      </c>
      <c r="X18">
        <v>43.195107837980004</v>
      </c>
      <c r="Y18">
        <v>0</v>
      </c>
      <c r="Z18">
        <v>2.8638167999999995</v>
      </c>
      <c r="AA18">
        <v>0</v>
      </c>
      <c r="AB18">
        <v>0</v>
      </c>
      <c r="AC18">
        <v>0</v>
      </c>
      <c r="AD18">
        <v>0.58019999999999994</v>
      </c>
      <c r="AE18">
        <v>14.475188000000001</v>
      </c>
      <c r="AF18">
        <v>6.1515000000000004</v>
      </c>
      <c r="AG18">
        <v>28.725098880000004</v>
      </c>
      <c r="AH18">
        <v>9.5661599999999982</v>
      </c>
      <c r="AI18">
        <v>0</v>
      </c>
      <c r="AJ18">
        <v>0</v>
      </c>
      <c r="AK18">
        <v>11.538179999999999</v>
      </c>
      <c r="AL18">
        <v>19.0718</v>
      </c>
      <c r="AM18">
        <v>4.6363679999999992</v>
      </c>
      <c r="AN18">
        <v>0</v>
      </c>
      <c r="AO18">
        <v>3.2281199999999992</v>
      </c>
      <c r="AP18">
        <v>3.094487213309042</v>
      </c>
      <c r="AQ18">
        <v>0</v>
      </c>
      <c r="AR18">
        <v>16.486599999999996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670.79957935318259</v>
      </c>
      <c r="DN18">
        <v>23.250871529402854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254.80433123409668</v>
      </c>
      <c r="L19">
        <v>3.0005114677863558</v>
      </c>
      <c r="M19">
        <v>63.775078722447141</v>
      </c>
      <c r="N19">
        <v>25.730766378244752</v>
      </c>
      <c r="O19">
        <v>73.286782285391567</v>
      </c>
      <c r="P19">
        <v>19.559899644574532</v>
      </c>
      <c r="Q19">
        <v>3.0014683175528041</v>
      </c>
      <c r="R19">
        <v>2.9979527112232032</v>
      </c>
      <c r="S19">
        <v>3.0010953488372096</v>
      </c>
      <c r="T19">
        <v>0</v>
      </c>
      <c r="U19">
        <v>51.557097892731711</v>
      </c>
      <c r="V19">
        <v>6.1006706408345757</v>
      </c>
      <c r="W19">
        <v>19.191169507575761</v>
      </c>
      <c r="X19">
        <v>43.195107837980004</v>
      </c>
      <c r="Y19">
        <v>0</v>
      </c>
      <c r="Z19">
        <v>2.8638167999999995</v>
      </c>
      <c r="AA19">
        <v>0</v>
      </c>
      <c r="AB19">
        <v>0</v>
      </c>
      <c r="AC19">
        <v>0</v>
      </c>
      <c r="AD19">
        <v>0.58019999999999994</v>
      </c>
      <c r="AE19">
        <v>14.475188000000001</v>
      </c>
      <c r="AF19">
        <v>6.1515000000000004</v>
      </c>
      <c r="AG19">
        <v>28.725098880000004</v>
      </c>
      <c r="AH19">
        <v>9.5661599999999982</v>
      </c>
      <c r="AI19">
        <v>0</v>
      </c>
      <c r="AJ19">
        <v>0</v>
      </c>
      <c r="AK19">
        <v>11.538179999999999</v>
      </c>
      <c r="AL19">
        <v>19.0718</v>
      </c>
      <c r="AM19">
        <v>4.6363679999999992</v>
      </c>
      <c r="AN19">
        <v>0</v>
      </c>
      <c r="AO19">
        <v>3.2281199999999992</v>
      </c>
      <c r="AP19">
        <v>3.094487213309042</v>
      </c>
      <c r="AQ19">
        <v>0</v>
      </c>
      <c r="AR19">
        <v>5.8187999999999986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660.48915065318261</v>
      </c>
      <c r="DN19">
        <v>22.893500229402854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254.80433123409668</v>
      </c>
      <c r="L20">
        <v>3.0005114677863558</v>
      </c>
      <c r="M20">
        <v>63.775078722447141</v>
      </c>
      <c r="N20">
        <v>25.730766378244752</v>
      </c>
      <c r="O20">
        <v>73.286782285391567</v>
      </c>
      <c r="P20">
        <v>19.559899644574532</v>
      </c>
      <c r="Q20">
        <v>3.0014683175528041</v>
      </c>
      <c r="R20">
        <v>2.9979527112232032</v>
      </c>
      <c r="S20">
        <v>3.0010953488372096</v>
      </c>
      <c r="T20">
        <v>0</v>
      </c>
      <c r="U20">
        <v>51.557097892731711</v>
      </c>
      <c r="V20">
        <v>6.1006706408345757</v>
      </c>
      <c r="W20">
        <v>19.191169507575761</v>
      </c>
      <c r="X20">
        <v>43.195107837980004</v>
      </c>
      <c r="Y20">
        <v>0</v>
      </c>
      <c r="Z20">
        <v>2.8638167999999995</v>
      </c>
      <c r="AA20">
        <v>0</v>
      </c>
      <c r="AB20">
        <v>0</v>
      </c>
      <c r="AC20">
        <v>0</v>
      </c>
      <c r="AD20">
        <v>0.58019999999999994</v>
      </c>
      <c r="AE20">
        <v>14.475188000000001</v>
      </c>
      <c r="AF20">
        <v>6.1515000000000004</v>
      </c>
      <c r="AG20">
        <v>28.725098880000004</v>
      </c>
      <c r="AH20">
        <v>9.5661599999999982</v>
      </c>
      <c r="AI20">
        <v>0</v>
      </c>
      <c r="AJ20">
        <v>0</v>
      </c>
      <c r="AK20">
        <v>11.538179999999999</v>
      </c>
      <c r="AL20">
        <v>19.0718</v>
      </c>
      <c r="AM20">
        <v>4.6363679999999992</v>
      </c>
      <c r="AN20">
        <v>0</v>
      </c>
      <c r="AO20">
        <v>3.2281199999999992</v>
      </c>
      <c r="AP20">
        <v>3.094487213309042</v>
      </c>
      <c r="AQ20">
        <v>0</v>
      </c>
      <c r="AR20">
        <v>5.8187999999999986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660.48915065318261</v>
      </c>
      <c r="DN20">
        <v>22.893500229402854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254.80433123409668</v>
      </c>
      <c r="L21">
        <v>3.0005114677863558</v>
      </c>
      <c r="M21">
        <v>63.775078722447141</v>
      </c>
      <c r="N21">
        <v>25.730766378244752</v>
      </c>
      <c r="O21">
        <v>73.286782285391567</v>
      </c>
      <c r="P21">
        <v>19.559899644574532</v>
      </c>
      <c r="Q21">
        <v>3.0014683175528041</v>
      </c>
      <c r="R21">
        <v>2.9979527112232032</v>
      </c>
      <c r="S21">
        <v>3.0010953488372096</v>
      </c>
      <c r="T21">
        <v>0</v>
      </c>
      <c r="U21">
        <v>51.557097892731711</v>
      </c>
      <c r="V21">
        <v>6.1006706408345757</v>
      </c>
      <c r="W21">
        <v>19.191169507575761</v>
      </c>
      <c r="X21">
        <v>43.195107837980004</v>
      </c>
      <c r="Y21">
        <v>0</v>
      </c>
      <c r="Z21">
        <v>2.8638167999999995</v>
      </c>
      <c r="AA21">
        <v>0</v>
      </c>
      <c r="AB21">
        <v>0</v>
      </c>
      <c r="AC21">
        <v>0</v>
      </c>
      <c r="AD21">
        <v>0.58019999999999994</v>
      </c>
      <c r="AE21">
        <v>14.475188000000001</v>
      </c>
      <c r="AF21">
        <v>6.1515000000000004</v>
      </c>
      <c r="AG21">
        <v>28.725098880000004</v>
      </c>
      <c r="AH21">
        <v>9.5661599999999982</v>
      </c>
      <c r="AI21">
        <v>0</v>
      </c>
      <c r="AJ21">
        <v>0</v>
      </c>
      <c r="AK21">
        <v>11.538179999999999</v>
      </c>
      <c r="AL21">
        <v>19.0718</v>
      </c>
      <c r="AM21">
        <v>4.6363679999999992</v>
      </c>
      <c r="AN21">
        <v>0</v>
      </c>
      <c r="AO21">
        <v>3.2281199999999992</v>
      </c>
      <c r="AP21">
        <v>3.094487213309042</v>
      </c>
      <c r="AQ21">
        <v>0</v>
      </c>
      <c r="AR21">
        <v>7.7583999999999991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662.36377405318262</v>
      </c>
      <c r="DN21">
        <v>22.958476829402855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254.80433123409668</v>
      </c>
      <c r="L22">
        <v>3.0005114677863558</v>
      </c>
      <c r="M22">
        <v>63.775078722447141</v>
      </c>
      <c r="N22">
        <v>25.730766378244752</v>
      </c>
      <c r="O22">
        <v>73.286782285391567</v>
      </c>
      <c r="P22">
        <v>20.321860097384302</v>
      </c>
      <c r="Q22">
        <v>3.0014683175528041</v>
      </c>
      <c r="R22">
        <v>2.9979527112232032</v>
      </c>
      <c r="S22">
        <v>3.0010953488372096</v>
      </c>
      <c r="T22">
        <v>0</v>
      </c>
      <c r="U22">
        <v>51.557097892731711</v>
      </c>
      <c r="V22">
        <v>6.1006706408345757</v>
      </c>
      <c r="W22">
        <v>19.191169507575761</v>
      </c>
      <c r="X22">
        <v>43.195107837980004</v>
      </c>
      <c r="Y22">
        <v>0</v>
      </c>
      <c r="Z22">
        <v>2.8638167999999995</v>
      </c>
      <c r="AA22">
        <v>0</v>
      </c>
      <c r="AB22">
        <v>0</v>
      </c>
      <c r="AC22">
        <v>0</v>
      </c>
      <c r="AD22">
        <v>0.58019999999999994</v>
      </c>
      <c r="AE22">
        <v>14.475188000000001</v>
      </c>
      <c r="AF22">
        <v>6.1515000000000004</v>
      </c>
      <c r="AG22">
        <v>28.725098880000004</v>
      </c>
      <c r="AH22">
        <v>9.5661599999999982</v>
      </c>
      <c r="AI22">
        <v>0</v>
      </c>
      <c r="AJ22">
        <v>0</v>
      </c>
      <c r="AK22">
        <v>11.538179999999999</v>
      </c>
      <c r="AL22">
        <v>19.0718</v>
      </c>
      <c r="AM22">
        <v>4.6363679999999992</v>
      </c>
      <c r="AN22">
        <v>0</v>
      </c>
      <c r="AO22">
        <v>3.2281199999999992</v>
      </c>
      <c r="AP22">
        <v>3.094487213309042</v>
      </c>
      <c r="AQ22">
        <v>0</v>
      </c>
      <c r="AR22">
        <v>7.7583999999999991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663.10020887567521</v>
      </c>
      <c r="DN22">
        <v>22.984002459720067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254.80433123409668</v>
      </c>
      <c r="L23">
        <v>6.6736092448266584</v>
      </c>
      <c r="M23">
        <v>63.775078722447141</v>
      </c>
      <c r="N23">
        <v>25.730766378244752</v>
      </c>
      <c r="O23">
        <v>73.286782285391567</v>
      </c>
      <c r="P23">
        <v>20.447510497900424</v>
      </c>
      <c r="Q23">
        <v>8.7822282608695659</v>
      </c>
      <c r="R23">
        <v>11.053776405919661</v>
      </c>
      <c r="S23">
        <v>11.586402195217561</v>
      </c>
      <c r="T23">
        <v>0</v>
      </c>
      <c r="U23">
        <v>51.557097892731711</v>
      </c>
      <c r="V23">
        <v>6.1006706408345757</v>
      </c>
      <c r="W23">
        <v>19.191169507575761</v>
      </c>
      <c r="X23">
        <v>43.195107837980004</v>
      </c>
      <c r="Y23">
        <v>0</v>
      </c>
      <c r="Z23">
        <v>2.8638167999999995</v>
      </c>
      <c r="AA23">
        <v>0</v>
      </c>
      <c r="AB23">
        <v>5.7369199999999996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28.725098880000004</v>
      </c>
      <c r="AH23">
        <v>9.5661599999999982</v>
      </c>
      <c r="AI23">
        <v>0</v>
      </c>
      <c r="AJ23">
        <v>0</v>
      </c>
      <c r="AK23">
        <v>11.538179999999999</v>
      </c>
      <c r="AL23">
        <v>19.0718</v>
      </c>
      <c r="AM23">
        <v>4.6363679999999992</v>
      </c>
      <c r="AN23">
        <v>0</v>
      </c>
      <c r="AO23">
        <v>3.2281199999999992</v>
      </c>
      <c r="AP23">
        <v>3.094487213309042</v>
      </c>
      <c r="AQ23">
        <v>0</v>
      </c>
      <c r="AR23">
        <v>7.7583999999999991</v>
      </c>
      <c r="AS23">
        <v>5.3171999999999997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694.84370150402617</v>
      </c>
      <c r="DN23">
        <v>24.084268493319097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254.80433123409668</v>
      </c>
      <c r="L24">
        <v>6.6736092448266584</v>
      </c>
      <c r="M24">
        <v>63.775078722447141</v>
      </c>
      <c r="N24">
        <v>25.730766378244752</v>
      </c>
      <c r="O24">
        <v>73.286782285391567</v>
      </c>
      <c r="P24">
        <v>20.447510497900424</v>
      </c>
      <c r="Q24">
        <v>8.7822282608695659</v>
      </c>
      <c r="R24">
        <v>11.053776405919661</v>
      </c>
      <c r="S24">
        <v>11.586402195217561</v>
      </c>
      <c r="T24">
        <v>0</v>
      </c>
      <c r="U24">
        <v>51.557097892731711</v>
      </c>
      <c r="V24">
        <v>6.1006706408345757</v>
      </c>
      <c r="W24">
        <v>19.191169507575761</v>
      </c>
      <c r="X24">
        <v>43.195107837980004</v>
      </c>
      <c r="Y24">
        <v>0</v>
      </c>
      <c r="Z24">
        <v>2.8638167999999995</v>
      </c>
      <c r="AA24">
        <v>0</v>
      </c>
      <c r="AB24">
        <v>5.7369199999999996</v>
      </c>
      <c r="AC24">
        <v>0</v>
      </c>
      <c r="AD24">
        <v>0.58019999999999994</v>
      </c>
      <c r="AE24">
        <v>14.475188000000001</v>
      </c>
      <c r="AF24">
        <v>6.1515000000000004</v>
      </c>
      <c r="AG24">
        <v>28.725098880000004</v>
      </c>
      <c r="AH24">
        <v>18.7164</v>
      </c>
      <c r="AI24">
        <v>0</v>
      </c>
      <c r="AJ24">
        <v>0</v>
      </c>
      <c r="AK24">
        <v>11.538179999999999</v>
      </c>
      <c r="AL24">
        <v>19.0718</v>
      </c>
      <c r="AM24">
        <v>6.9405023999999997</v>
      </c>
      <c r="AN24">
        <v>0</v>
      </c>
      <c r="AO24">
        <v>3.2281199999999992</v>
      </c>
      <c r="AP24">
        <v>3.094487213309042</v>
      </c>
      <c r="AQ24">
        <v>10.786489999999999</v>
      </c>
      <c r="AR24">
        <v>7.7583999999999991</v>
      </c>
      <c r="AS24">
        <v>5.3171999999999997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716.33949706031603</v>
      </c>
      <c r="DN24">
        <v>24.829337337029262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254.80433123409668</v>
      </c>
      <c r="L25">
        <v>6.6736092448266584</v>
      </c>
      <c r="M25">
        <v>63.775078722447141</v>
      </c>
      <c r="N25">
        <v>25.730766378244752</v>
      </c>
      <c r="O25">
        <v>73.286782285391567</v>
      </c>
      <c r="P25">
        <v>20.447510497900424</v>
      </c>
      <c r="Q25">
        <v>8.7822282608695659</v>
      </c>
      <c r="R25">
        <v>11.053776405919661</v>
      </c>
      <c r="S25">
        <v>11.586402195217561</v>
      </c>
      <c r="T25">
        <v>0</v>
      </c>
      <c r="U25">
        <v>51.557097892731711</v>
      </c>
      <c r="V25">
        <v>6.1006706408345757</v>
      </c>
      <c r="W25">
        <v>19.191169507575761</v>
      </c>
      <c r="X25">
        <v>43.195107837980004</v>
      </c>
      <c r="Y25">
        <v>0</v>
      </c>
      <c r="Z25">
        <v>0.48309999999999992</v>
      </c>
      <c r="AA25">
        <v>3.8170894770154011</v>
      </c>
      <c r="AB25">
        <v>5.7369199999999996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28.725098880000004</v>
      </c>
      <c r="AH25">
        <v>32.109023999999991</v>
      </c>
      <c r="AI25">
        <v>1.3977499999999998</v>
      </c>
      <c r="AJ25">
        <v>0</v>
      </c>
      <c r="AK25">
        <v>11.538179999999999</v>
      </c>
      <c r="AL25">
        <v>19.0718</v>
      </c>
      <c r="AM25">
        <v>6.9405023999999997</v>
      </c>
      <c r="AN25">
        <v>0</v>
      </c>
      <c r="AO25">
        <v>3.2281199999999992</v>
      </c>
      <c r="AP25">
        <v>3.094487213309042</v>
      </c>
      <c r="AQ25">
        <v>21.572979999999998</v>
      </c>
      <c r="AR25">
        <v>7.7583999999999991</v>
      </c>
      <c r="AS25">
        <v>5.3171999999999997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745.75620786530862</v>
      </c>
      <c r="DN25">
        <v>25.849043209052162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254.80433123409668</v>
      </c>
      <c r="L26">
        <v>6.6736092448266584</v>
      </c>
      <c r="M26">
        <v>63.775078722447141</v>
      </c>
      <c r="N26">
        <v>25.730766378244752</v>
      </c>
      <c r="O26">
        <v>73.286782285391567</v>
      </c>
      <c r="P26">
        <v>20.447510497900424</v>
      </c>
      <c r="Q26">
        <v>8.7822282608695659</v>
      </c>
      <c r="R26">
        <v>11.053776405919661</v>
      </c>
      <c r="S26">
        <v>11.586402195217561</v>
      </c>
      <c r="T26">
        <v>0</v>
      </c>
      <c r="U26">
        <v>51.557097892731711</v>
      </c>
      <c r="V26">
        <v>6.1006706408345757</v>
      </c>
      <c r="W26">
        <v>19.191169507575761</v>
      </c>
      <c r="X26">
        <v>43.195107837980004</v>
      </c>
      <c r="Y26">
        <v>0</v>
      </c>
      <c r="Z26">
        <v>0.48309999999999992</v>
      </c>
      <c r="AA26">
        <v>3.8170894770154011</v>
      </c>
      <c r="AB26">
        <v>5.7369199999999996</v>
      </c>
      <c r="AC26">
        <v>4.25068</v>
      </c>
      <c r="AD26">
        <v>4.0033800000000008</v>
      </c>
      <c r="AE26">
        <v>14.475188000000001</v>
      </c>
      <c r="AF26">
        <v>6.1515000000000004</v>
      </c>
      <c r="AG26">
        <v>28.725098880000004</v>
      </c>
      <c r="AH26">
        <v>39.5124</v>
      </c>
      <c r="AI26">
        <v>2.7954999999999997</v>
      </c>
      <c r="AJ26">
        <v>0</v>
      </c>
      <c r="AK26">
        <v>11.538179999999999</v>
      </c>
      <c r="AL26">
        <v>19.0718</v>
      </c>
      <c r="AM26">
        <v>6.9405023999999997</v>
      </c>
      <c r="AN26">
        <v>0</v>
      </c>
      <c r="AO26">
        <v>3.2281199999999992</v>
      </c>
      <c r="AP26">
        <v>3.094487213309042</v>
      </c>
      <c r="AQ26">
        <v>32.359470000000002</v>
      </c>
      <c r="AR26">
        <v>7.7583999999999991</v>
      </c>
      <c r="AS26">
        <v>5.3171999999999997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768.79592063270002</v>
      </c>
      <c r="DN26">
        <v>26.647626441660698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254.80433123409668</v>
      </c>
      <c r="L27">
        <v>6.6736092448266584</v>
      </c>
      <c r="M27">
        <v>63.775078722447141</v>
      </c>
      <c r="N27">
        <v>25.730766378244752</v>
      </c>
      <c r="O27">
        <v>73.286782285391567</v>
      </c>
      <c r="P27">
        <v>20.447510497900424</v>
      </c>
      <c r="Q27">
        <v>8.7822282608695659</v>
      </c>
      <c r="R27">
        <v>11.053776405919661</v>
      </c>
      <c r="S27">
        <v>11.586402195217561</v>
      </c>
      <c r="T27">
        <v>0</v>
      </c>
      <c r="U27">
        <v>51.557097892731711</v>
      </c>
      <c r="V27">
        <v>6.1006706408345757</v>
      </c>
      <c r="W27">
        <v>19.191169507575761</v>
      </c>
      <c r="X27">
        <v>43.195107837980004</v>
      </c>
      <c r="Y27">
        <v>0</v>
      </c>
      <c r="Z27">
        <v>1.4492999999999998</v>
      </c>
      <c r="AA27">
        <v>12.318788766731524</v>
      </c>
      <c r="AB27">
        <v>11.532379999999998</v>
      </c>
      <c r="AC27">
        <v>8.50136</v>
      </c>
      <c r="AD27">
        <v>8.0067600000000017</v>
      </c>
      <c r="AE27">
        <v>21.712782000000004</v>
      </c>
      <c r="AF27">
        <v>6.1515000000000004</v>
      </c>
      <c r="AG27">
        <v>28.725098880000004</v>
      </c>
      <c r="AH27">
        <v>49.910399999999996</v>
      </c>
      <c r="AI27">
        <v>14.362160799999996</v>
      </c>
      <c r="AJ27">
        <v>0</v>
      </c>
      <c r="AK27">
        <v>11.538179999999999</v>
      </c>
      <c r="AL27">
        <v>19.0718</v>
      </c>
      <c r="AM27">
        <v>6.9405023999999997</v>
      </c>
      <c r="AN27">
        <v>0</v>
      </c>
      <c r="AO27">
        <v>3.2281199999999992</v>
      </c>
      <c r="AP27">
        <v>3.094487213309042</v>
      </c>
      <c r="AQ27">
        <v>43.145959999999995</v>
      </c>
      <c r="AR27">
        <v>7.7583999999999991</v>
      </c>
      <c r="AS27">
        <v>5.3171999999999997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830.17443565441511</v>
      </c>
      <c r="DN27">
        <v>28.775275509661622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254.80433123409668</v>
      </c>
      <c r="L28">
        <v>6.6736092448266584</v>
      </c>
      <c r="M28">
        <v>63.775078722447141</v>
      </c>
      <c r="N28">
        <v>25.730766378244752</v>
      </c>
      <c r="O28">
        <v>73.286782285391567</v>
      </c>
      <c r="P28">
        <v>20.447510497900424</v>
      </c>
      <c r="Q28">
        <v>8.7822282608695659</v>
      </c>
      <c r="R28">
        <v>11.053776405919661</v>
      </c>
      <c r="S28">
        <v>11.586402195217561</v>
      </c>
      <c r="T28">
        <v>0</v>
      </c>
      <c r="U28">
        <v>51.557097892731711</v>
      </c>
      <c r="V28">
        <v>6.1006706408345757</v>
      </c>
      <c r="W28">
        <v>19.191169507575761</v>
      </c>
      <c r="X28">
        <v>43.195107837980004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12.764903812156431</v>
      </c>
      <c r="AD28">
        <v>16.050652800000005</v>
      </c>
      <c r="AE28">
        <v>21.712782000000004</v>
      </c>
      <c r="AF28">
        <v>18.454500000000003</v>
      </c>
      <c r="AG28">
        <v>28.725098880000004</v>
      </c>
      <c r="AH28">
        <v>61.639343999999994</v>
      </c>
      <c r="AI28">
        <v>14.362160799999996</v>
      </c>
      <c r="AJ28">
        <v>0</v>
      </c>
      <c r="AK28">
        <v>11.538179999999999</v>
      </c>
      <c r="AL28">
        <v>19.0718</v>
      </c>
      <c r="AM28">
        <v>6.9405023999999997</v>
      </c>
      <c r="AN28">
        <v>0</v>
      </c>
      <c r="AO28">
        <v>3.2281199999999992</v>
      </c>
      <c r="AP28">
        <v>3.094487213309042</v>
      </c>
      <c r="AQ28">
        <v>43.145959999999995</v>
      </c>
      <c r="AR28">
        <v>7.7583999999999991</v>
      </c>
      <c r="AS28">
        <v>5.3171999999999997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883.79296305555567</v>
      </c>
      <c r="DN28">
        <v>30.63389991075702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254.80433123409668</v>
      </c>
      <c r="L29">
        <v>6.6736092448266584</v>
      </c>
      <c r="M29">
        <v>63.775078722447141</v>
      </c>
      <c r="N29">
        <v>25.730766378244752</v>
      </c>
      <c r="O29">
        <v>73.286782285391567</v>
      </c>
      <c r="P29">
        <v>20.447510497900424</v>
      </c>
      <c r="Q29">
        <v>8.7822282608695659</v>
      </c>
      <c r="R29">
        <v>11.053776405919661</v>
      </c>
      <c r="S29">
        <v>11.586402195217561</v>
      </c>
      <c r="T29">
        <v>0</v>
      </c>
      <c r="U29">
        <v>51.557097892731711</v>
      </c>
      <c r="V29">
        <v>6.1006706408345757</v>
      </c>
      <c r="W29">
        <v>19.191169507575761</v>
      </c>
      <c r="X29">
        <v>43.195107837980004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12.764903812156431</v>
      </c>
      <c r="AD29">
        <v>16.050652800000005</v>
      </c>
      <c r="AE29">
        <v>21.712782000000004</v>
      </c>
      <c r="AF29">
        <v>18.454500000000003</v>
      </c>
      <c r="AG29">
        <v>28.725098880000004</v>
      </c>
      <c r="AH29">
        <v>61.639343999999994</v>
      </c>
      <c r="AI29">
        <v>14.362160799999996</v>
      </c>
      <c r="AJ29">
        <v>0</v>
      </c>
      <c r="AK29">
        <v>11.538179999999999</v>
      </c>
      <c r="AL29">
        <v>19.0718</v>
      </c>
      <c r="AM29">
        <v>6.9405023999999997</v>
      </c>
      <c r="AN29">
        <v>0</v>
      </c>
      <c r="AO29">
        <v>3.2281199999999992</v>
      </c>
      <c r="AP29">
        <v>3.094487213309042</v>
      </c>
      <c r="AQ29">
        <v>43.145959999999995</v>
      </c>
      <c r="AR29">
        <v>16.486599999999996</v>
      </c>
      <c r="AS29">
        <v>5.3171999999999997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892.22876835555553</v>
      </c>
      <c r="DN29">
        <v>30.926294610757019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254.80433123409668</v>
      </c>
      <c r="L30">
        <v>6.6736092448266584</v>
      </c>
      <c r="M30">
        <v>63.775078722447141</v>
      </c>
      <c r="N30">
        <v>25.730766378244752</v>
      </c>
      <c r="O30">
        <v>73.286782285391567</v>
      </c>
      <c r="P30">
        <v>20.447510497900424</v>
      </c>
      <c r="Q30">
        <v>8.7822282608695659</v>
      </c>
      <c r="R30">
        <v>11.053776405919661</v>
      </c>
      <c r="S30">
        <v>11.586402195217561</v>
      </c>
      <c r="T30">
        <v>0</v>
      </c>
      <c r="U30">
        <v>51.557097892731711</v>
      </c>
      <c r="V30">
        <v>6.1006706408345757</v>
      </c>
      <c r="W30">
        <v>19.191169507575761</v>
      </c>
      <c r="X30">
        <v>43.195107837980004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12.764903812156431</v>
      </c>
      <c r="AD30">
        <v>16.050652800000005</v>
      </c>
      <c r="AE30">
        <v>21.712782000000004</v>
      </c>
      <c r="AF30">
        <v>18.454500000000003</v>
      </c>
      <c r="AG30">
        <v>28.725098880000004</v>
      </c>
      <c r="AH30">
        <v>61.639343999999994</v>
      </c>
      <c r="AI30">
        <v>14.362160799999996</v>
      </c>
      <c r="AJ30">
        <v>0</v>
      </c>
      <c r="AK30">
        <v>11.538179999999999</v>
      </c>
      <c r="AL30">
        <v>19.0718</v>
      </c>
      <c r="AM30">
        <v>6.9405023999999997</v>
      </c>
      <c r="AN30">
        <v>0</v>
      </c>
      <c r="AO30">
        <v>3.2281199999999992</v>
      </c>
      <c r="AP30">
        <v>3.094487213309042</v>
      </c>
      <c r="AQ30">
        <v>43.145959999999995</v>
      </c>
      <c r="AR30">
        <v>16.486599999999996</v>
      </c>
      <c r="AS30">
        <v>5.3171999999999997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892.22876835555553</v>
      </c>
      <c r="DN30">
        <v>30.926294610757019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254.80433123409668</v>
      </c>
      <c r="L31">
        <v>6.6736092448266584</v>
      </c>
      <c r="M31">
        <v>63.775078722447141</v>
      </c>
      <c r="N31">
        <v>25.730766378244752</v>
      </c>
      <c r="O31">
        <v>73.286782285391567</v>
      </c>
      <c r="P31">
        <v>20.447510497900424</v>
      </c>
      <c r="Q31">
        <v>8.7822282608695659</v>
      </c>
      <c r="R31">
        <v>11.053776405919661</v>
      </c>
      <c r="S31">
        <v>11.586402195217561</v>
      </c>
      <c r="T31">
        <v>0</v>
      </c>
      <c r="U31">
        <v>51.557097892731711</v>
      </c>
      <c r="V31">
        <v>6.1006706408345757</v>
      </c>
      <c r="W31">
        <v>19.191169507575761</v>
      </c>
      <c r="X31">
        <v>43.195107837980004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12.764903812156431</v>
      </c>
      <c r="AD31">
        <v>16.050652800000005</v>
      </c>
      <c r="AE31">
        <v>21.712782000000004</v>
      </c>
      <c r="AF31">
        <v>18.454500000000003</v>
      </c>
      <c r="AG31">
        <v>28.725098880000004</v>
      </c>
      <c r="AH31">
        <v>61.639343999999994</v>
      </c>
      <c r="AI31">
        <v>7.1810803999999981</v>
      </c>
      <c r="AJ31">
        <v>0</v>
      </c>
      <c r="AK31">
        <v>11.538179999999999</v>
      </c>
      <c r="AL31">
        <v>19.0718</v>
      </c>
      <c r="AM31">
        <v>6.9405023999999997</v>
      </c>
      <c r="AN31">
        <v>0</v>
      </c>
      <c r="AO31">
        <v>3.2281199999999992</v>
      </c>
      <c r="AP31">
        <v>3.094487213309042</v>
      </c>
      <c r="AQ31">
        <v>43.145959999999995</v>
      </c>
      <c r="AR31">
        <v>7.7583999999999991</v>
      </c>
      <c r="AS31">
        <v>6.4987999999999992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877.9944655115936</v>
      </c>
      <c r="DN31">
        <v>30.432917054719187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254.80433123409668</v>
      </c>
      <c r="L32">
        <v>6.6736092448266584</v>
      </c>
      <c r="M32">
        <v>63.775078722447141</v>
      </c>
      <c r="N32">
        <v>25.730766378244752</v>
      </c>
      <c r="O32">
        <v>73.286782285391567</v>
      </c>
      <c r="P32">
        <v>20.447510497900424</v>
      </c>
      <c r="Q32">
        <v>8.7822282608695659</v>
      </c>
      <c r="R32">
        <v>11.053776405919661</v>
      </c>
      <c r="S32">
        <v>11.586402195217561</v>
      </c>
      <c r="T32">
        <v>0</v>
      </c>
      <c r="U32">
        <v>51.557097892731711</v>
      </c>
      <c r="V32">
        <v>6.1006706408345757</v>
      </c>
      <c r="W32">
        <v>19.191169507575761</v>
      </c>
      <c r="X32">
        <v>43.195107837980004</v>
      </c>
      <c r="Y32">
        <v>0</v>
      </c>
      <c r="Z32">
        <v>2.8638167999999995</v>
      </c>
      <c r="AA32">
        <v>9.0222114911273117</v>
      </c>
      <c r="AB32">
        <v>17.351255999999996</v>
      </c>
      <c r="AC32">
        <v>4.25068</v>
      </c>
      <c r="AD32">
        <v>8.0067600000000017</v>
      </c>
      <c r="AE32">
        <v>14.443631999999999</v>
      </c>
      <c r="AF32">
        <v>6.1515000000000004</v>
      </c>
      <c r="AG32">
        <v>28.725098880000004</v>
      </c>
      <c r="AH32">
        <v>49.910399999999996</v>
      </c>
      <c r="AI32">
        <v>7.1810803999999981</v>
      </c>
      <c r="AJ32">
        <v>0</v>
      </c>
      <c r="AK32">
        <v>11.538179999999999</v>
      </c>
      <c r="AL32">
        <v>19.0718</v>
      </c>
      <c r="AM32">
        <v>6.9405023999999997</v>
      </c>
      <c r="AN32">
        <v>0</v>
      </c>
      <c r="AO32">
        <v>3.2281199999999992</v>
      </c>
      <c r="AP32">
        <v>3.094487213309042</v>
      </c>
      <c r="AQ32">
        <v>32.359470000000002</v>
      </c>
      <c r="AR32">
        <v>7.7583999999999991</v>
      </c>
      <c r="AS32">
        <v>6.4987999999999992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806.62188701556488</v>
      </c>
      <c r="DN32">
        <v>27.958839272907785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254.80433123409668</v>
      </c>
      <c r="L33">
        <v>6.6736092448266584</v>
      </c>
      <c r="M33">
        <v>63.775078722447141</v>
      </c>
      <c r="N33">
        <v>25.730766378244752</v>
      </c>
      <c r="O33">
        <v>73.286782285391567</v>
      </c>
      <c r="P33">
        <v>20.447510497900424</v>
      </c>
      <c r="Q33">
        <v>8.7822282608695659</v>
      </c>
      <c r="R33">
        <v>11.053776405919661</v>
      </c>
      <c r="S33">
        <v>11.586402195217561</v>
      </c>
      <c r="T33">
        <v>0</v>
      </c>
      <c r="U33">
        <v>51.557097892731711</v>
      </c>
      <c r="V33">
        <v>6.1006706408345757</v>
      </c>
      <c r="W33">
        <v>19.191169507575761</v>
      </c>
      <c r="X33">
        <v>43.195107837980004</v>
      </c>
      <c r="Y33">
        <v>0</v>
      </c>
      <c r="Z33">
        <v>2.8638167999999995</v>
      </c>
      <c r="AA33">
        <v>3.8170894770154011</v>
      </c>
      <c r="AB33">
        <v>11.532379999999998</v>
      </c>
      <c r="AC33">
        <v>0</v>
      </c>
      <c r="AD33">
        <v>4.0033800000000008</v>
      </c>
      <c r="AE33">
        <v>14.443631999999999</v>
      </c>
      <c r="AF33">
        <v>6.1515000000000004</v>
      </c>
      <c r="AG33">
        <v>28.725098880000004</v>
      </c>
      <c r="AH33">
        <v>41.092895999999996</v>
      </c>
      <c r="AI33">
        <v>1.3977499999999998</v>
      </c>
      <c r="AJ33">
        <v>0</v>
      </c>
      <c r="AK33">
        <v>11.538179999999999</v>
      </c>
      <c r="AL33">
        <v>9.9693499999999968</v>
      </c>
      <c r="AM33">
        <v>6.9405023999999997</v>
      </c>
      <c r="AN33">
        <v>0</v>
      </c>
      <c r="AO33">
        <v>3.2281199999999992</v>
      </c>
      <c r="AP33">
        <v>3.094487213309042</v>
      </c>
      <c r="AQ33">
        <v>21.572979999999998</v>
      </c>
      <c r="AR33">
        <v>7.7583999999999991</v>
      </c>
      <c r="AS33">
        <v>6.4987999999999992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754.65539497904001</v>
      </c>
      <c r="DN33">
        <v>26.157498895320597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254.80433123409668</v>
      </c>
      <c r="L34">
        <v>6.6736092448266584</v>
      </c>
      <c r="M34">
        <v>63.775078722447141</v>
      </c>
      <c r="N34">
        <v>25.730766378244752</v>
      </c>
      <c r="O34">
        <v>73.286782285391567</v>
      </c>
      <c r="P34">
        <v>20.447510497900424</v>
      </c>
      <c r="Q34">
        <v>8.7822282608695659</v>
      </c>
      <c r="R34">
        <v>11.053776405919661</v>
      </c>
      <c r="S34">
        <v>11.586402195217561</v>
      </c>
      <c r="T34">
        <v>0</v>
      </c>
      <c r="U34">
        <v>51.557097892731711</v>
      </c>
      <c r="V34">
        <v>6.1006706408345757</v>
      </c>
      <c r="W34">
        <v>19.191169507575761</v>
      </c>
      <c r="X34">
        <v>43.195107837980004</v>
      </c>
      <c r="Y34">
        <v>0</v>
      </c>
      <c r="Z34">
        <v>2.8638167999999995</v>
      </c>
      <c r="AA34">
        <v>0</v>
      </c>
      <c r="AB34">
        <v>5.2685999999999993</v>
      </c>
      <c r="AC34">
        <v>0</v>
      </c>
      <c r="AD34">
        <v>4.0033800000000008</v>
      </c>
      <c r="AE34">
        <v>7.2375939999999996</v>
      </c>
      <c r="AF34">
        <v>6.1515000000000004</v>
      </c>
      <c r="AG34">
        <v>28.725098880000004</v>
      </c>
      <c r="AH34">
        <v>27.367536000000001</v>
      </c>
      <c r="AI34">
        <v>0</v>
      </c>
      <c r="AJ34">
        <v>0</v>
      </c>
      <c r="AK34">
        <v>11.538179999999999</v>
      </c>
      <c r="AL34">
        <v>9.9693499999999968</v>
      </c>
      <c r="AM34">
        <v>6.9405023999999997</v>
      </c>
      <c r="AN34">
        <v>0</v>
      </c>
      <c r="AO34">
        <v>3.2281199999999992</v>
      </c>
      <c r="AP34">
        <v>3.094487213309042</v>
      </c>
      <c r="AQ34">
        <v>11.703560000000001</v>
      </c>
      <c r="AR34">
        <v>7.7583999999999991</v>
      </c>
      <c r="AS34">
        <v>6.4987999999999992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713.79240481469662</v>
      </c>
      <c r="DN34">
        <v>24.741051582648574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254.80433123409668</v>
      </c>
      <c r="L35">
        <v>6.6736092448266584</v>
      </c>
      <c r="M35">
        <v>63.775078722447141</v>
      </c>
      <c r="N35">
        <v>25.730766378244752</v>
      </c>
      <c r="O35">
        <v>73.286782285391567</v>
      </c>
      <c r="P35">
        <v>20.447510497900424</v>
      </c>
      <c r="Q35">
        <v>8.7822282608695659</v>
      </c>
      <c r="R35">
        <v>11.053776405919661</v>
      </c>
      <c r="S35">
        <v>11.586402195217561</v>
      </c>
      <c r="T35">
        <v>0</v>
      </c>
      <c r="U35">
        <v>51.557097892731711</v>
      </c>
      <c r="V35">
        <v>6.1006706408345757</v>
      </c>
      <c r="W35">
        <v>19.191169507575761</v>
      </c>
      <c r="X35">
        <v>43.195107837980004</v>
      </c>
      <c r="Y35">
        <v>0</v>
      </c>
      <c r="Z35">
        <v>2.8638167999999995</v>
      </c>
      <c r="AA35">
        <v>0</v>
      </c>
      <c r="AB35">
        <v>5.2685999999999993</v>
      </c>
      <c r="AC35">
        <v>0</v>
      </c>
      <c r="AD35">
        <v>4.0033800000000008</v>
      </c>
      <c r="AE35">
        <v>7.2375939999999996</v>
      </c>
      <c r="AF35">
        <v>6.1515000000000004</v>
      </c>
      <c r="AG35">
        <v>28.725098880000004</v>
      </c>
      <c r="AH35">
        <v>8.3184000000000005</v>
      </c>
      <c r="AI35">
        <v>0</v>
      </c>
      <c r="AJ35">
        <v>0</v>
      </c>
      <c r="AK35">
        <v>11.538179999999999</v>
      </c>
      <c r="AL35">
        <v>9.9693499999999968</v>
      </c>
      <c r="AM35">
        <v>6.9405023999999997</v>
      </c>
      <c r="AN35">
        <v>0</v>
      </c>
      <c r="AO35">
        <v>3.2281199999999992</v>
      </c>
      <c r="AP35">
        <v>3.094487213309042</v>
      </c>
      <c r="AQ35">
        <v>0</v>
      </c>
      <c r="AR35">
        <v>7.7583999999999991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691.32858019798709</v>
      </c>
      <c r="DN35">
        <v>23.962429623681601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254.80433123409668</v>
      </c>
      <c r="L36">
        <v>6.6736092448266584</v>
      </c>
      <c r="M36">
        <v>63.775078722447141</v>
      </c>
      <c r="N36">
        <v>25.730766378244752</v>
      </c>
      <c r="O36">
        <v>73.286782285391567</v>
      </c>
      <c r="P36">
        <v>20.447510497900424</v>
      </c>
      <c r="Q36">
        <v>8.7822282608695659</v>
      </c>
      <c r="R36">
        <v>11.053776405919661</v>
      </c>
      <c r="S36">
        <v>11.586402195217561</v>
      </c>
      <c r="T36">
        <v>0</v>
      </c>
      <c r="U36">
        <v>51.557097892731711</v>
      </c>
      <c r="V36">
        <v>6.1006706408345757</v>
      </c>
      <c r="W36">
        <v>19.191169507575761</v>
      </c>
      <c r="X36">
        <v>43.195107837980004</v>
      </c>
      <c r="Y36">
        <v>0</v>
      </c>
      <c r="Z36">
        <v>2.8638167999999995</v>
      </c>
      <c r="AA36">
        <v>0</v>
      </c>
      <c r="AB36">
        <v>5.2685999999999993</v>
      </c>
      <c r="AC36">
        <v>0</v>
      </c>
      <c r="AD36">
        <v>4.0033800000000008</v>
      </c>
      <c r="AE36">
        <v>7.2375939999999996</v>
      </c>
      <c r="AF36">
        <v>6.1515000000000004</v>
      </c>
      <c r="AG36">
        <v>28.725098880000004</v>
      </c>
      <c r="AH36">
        <v>8.3184000000000005</v>
      </c>
      <c r="AI36">
        <v>0</v>
      </c>
      <c r="AJ36">
        <v>0</v>
      </c>
      <c r="AK36">
        <v>11.538179999999999</v>
      </c>
      <c r="AL36">
        <v>9.9693499999999968</v>
      </c>
      <c r="AM36">
        <v>6.9405023999999997</v>
      </c>
      <c r="AN36">
        <v>0</v>
      </c>
      <c r="AO36">
        <v>3.2281199999999992</v>
      </c>
      <c r="AP36">
        <v>3.094487213309042</v>
      </c>
      <c r="AQ36">
        <v>0</v>
      </c>
      <c r="AR36">
        <v>7.7583999999999991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691.32858019798709</v>
      </c>
      <c r="DN36">
        <v>23.962429623681601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254.80433123409668</v>
      </c>
      <c r="L37">
        <v>6.6736092448266584</v>
      </c>
      <c r="M37">
        <v>63.775078722447141</v>
      </c>
      <c r="N37">
        <v>25.730766378244752</v>
      </c>
      <c r="O37">
        <v>73.286782285391567</v>
      </c>
      <c r="P37">
        <v>20.447510497900424</v>
      </c>
      <c r="Q37">
        <v>8.7789788732394385</v>
      </c>
      <c r="R37">
        <v>11.053776405919661</v>
      </c>
      <c r="S37">
        <v>11.588390668248319</v>
      </c>
      <c r="T37">
        <v>0</v>
      </c>
      <c r="U37">
        <v>51.557097892731711</v>
      </c>
      <c r="V37">
        <v>6.1006706408345757</v>
      </c>
      <c r="W37">
        <v>19.191169507575761</v>
      </c>
      <c r="X37">
        <v>43.195107837980004</v>
      </c>
      <c r="Y37">
        <v>0</v>
      </c>
      <c r="Z37">
        <v>2.8638167999999995</v>
      </c>
      <c r="AA37">
        <v>0</v>
      </c>
      <c r="AB37">
        <v>5.2685999999999993</v>
      </c>
      <c r="AC37">
        <v>0</v>
      </c>
      <c r="AD37">
        <v>4.0033800000000008</v>
      </c>
      <c r="AE37">
        <v>7.2375939999999996</v>
      </c>
      <c r="AF37">
        <v>6.1515000000000004</v>
      </c>
      <c r="AG37">
        <v>28.725098880000004</v>
      </c>
      <c r="AH37">
        <v>8.3184000000000005</v>
      </c>
      <c r="AI37">
        <v>0</v>
      </c>
      <c r="AJ37">
        <v>0</v>
      </c>
      <c r="AK37">
        <v>11.538179999999999</v>
      </c>
      <c r="AL37">
        <v>9.9693499999999968</v>
      </c>
      <c r="AM37">
        <v>6.9405023999999997</v>
      </c>
      <c r="AN37">
        <v>0</v>
      </c>
      <c r="AO37">
        <v>3.2281199999999992</v>
      </c>
      <c r="AP37">
        <v>3.094487213309042</v>
      </c>
      <c r="AQ37">
        <v>0</v>
      </c>
      <c r="AR37">
        <v>7.7583999999999991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691.32736170079363</v>
      </c>
      <c r="DN37">
        <v>23.962387206275736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254.80433123409668</v>
      </c>
      <c r="L38">
        <v>6.6736109249148603</v>
      </c>
      <c r="M38">
        <v>63.775078722447141</v>
      </c>
      <c r="N38">
        <v>25.730766378244752</v>
      </c>
      <c r="O38">
        <v>73.286782285391567</v>
      </c>
      <c r="P38">
        <v>20.447510497900424</v>
      </c>
      <c r="Q38">
        <v>8.7752122774708408</v>
      </c>
      <c r="R38">
        <v>11.053776405919661</v>
      </c>
      <c r="S38">
        <v>11.59143116883117</v>
      </c>
      <c r="T38">
        <v>0</v>
      </c>
      <c r="U38">
        <v>51.557097892731711</v>
      </c>
      <c r="V38">
        <v>6.1006706408345757</v>
      </c>
      <c r="W38">
        <v>19.191169507575761</v>
      </c>
      <c r="X38">
        <v>43.195107837980004</v>
      </c>
      <c r="Y38">
        <v>0</v>
      </c>
      <c r="Z38">
        <v>2.8638167999999995</v>
      </c>
      <c r="AA38">
        <v>0</v>
      </c>
      <c r="AB38">
        <v>5.2685999999999993</v>
      </c>
      <c r="AC38">
        <v>0</v>
      </c>
      <c r="AD38">
        <v>0</v>
      </c>
      <c r="AE38">
        <v>7.2375939999999996</v>
      </c>
      <c r="AF38">
        <v>6.1515000000000004</v>
      </c>
      <c r="AG38">
        <v>28.725098880000004</v>
      </c>
      <c r="AH38">
        <v>8.3184000000000005</v>
      </c>
      <c r="AI38">
        <v>0</v>
      </c>
      <c r="AJ38">
        <v>0</v>
      </c>
      <c r="AK38">
        <v>11.538179999999999</v>
      </c>
      <c r="AL38">
        <v>9.9693499999999968</v>
      </c>
      <c r="AM38">
        <v>6.9405023999999997</v>
      </c>
      <c r="AN38">
        <v>0</v>
      </c>
      <c r="AO38">
        <v>3.2281199999999992</v>
      </c>
      <c r="AP38">
        <v>3.094487213309042</v>
      </c>
      <c r="AQ38">
        <v>0</v>
      </c>
      <c r="AR38">
        <v>16.486599999999996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695.89319962268917</v>
      </c>
      <c r="DN38">
        <v>24.120644869282508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254.80433123409668</v>
      </c>
      <c r="L39">
        <v>6.673649673530889</v>
      </c>
      <c r="M39">
        <v>63.775078722447141</v>
      </c>
      <c r="N39">
        <v>25.730766378244752</v>
      </c>
      <c r="O39">
        <v>73.286782285391567</v>
      </c>
      <c r="P39">
        <v>20.447510497900424</v>
      </c>
      <c r="Q39">
        <v>8.7752122774708408</v>
      </c>
      <c r="R39">
        <v>11.053776405919661</v>
      </c>
      <c r="S39">
        <v>11.59143116883117</v>
      </c>
      <c r="T39">
        <v>0</v>
      </c>
      <c r="U39">
        <v>51.557097892731711</v>
      </c>
      <c r="V39">
        <v>6.1006706408345757</v>
      </c>
      <c r="W39">
        <v>19.191169507575761</v>
      </c>
      <c r="X39">
        <v>43.195107837980004</v>
      </c>
      <c r="Y39">
        <v>0</v>
      </c>
      <c r="Z39">
        <v>2.8638167999999995</v>
      </c>
      <c r="AA39">
        <v>0</v>
      </c>
      <c r="AB39">
        <v>5.2685999999999993</v>
      </c>
      <c r="AC39">
        <v>0</v>
      </c>
      <c r="AD39">
        <v>0</v>
      </c>
      <c r="AE39">
        <v>7.2375939999999996</v>
      </c>
      <c r="AF39">
        <v>6.1515000000000004</v>
      </c>
      <c r="AG39">
        <v>28.725098880000004</v>
      </c>
      <c r="AH39">
        <v>8.3184000000000005</v>
      </c>
      <c r="AI39">
        <v>0</v>
      </c>
      <c r="AJ39">
        <v>0</v>
      </c>
      <c r="AK39">
        <v>11.538179999999999</v>
      </c>
      <c r="AL39">
        <v>9.9693499999999968</v>
      </c>
      <c r="AM39">
        <v>6.9405023999999997</v>
      </c>
      <c r="AN39">
        <v>0</v>
      </c>
      <c r="AO39">
        <v>3.2281199999999992</v>
      </c>
      <c r="AP39">
        <v>3.094487213309042</v>
      </c>
      <c r="AQ39">
        <v>0</v>
      </c>
      <c r="AR39">
        <v>16.486599999999996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695.89323707328299</v>
      </c>
      <c r="DN39">
        <v>24.12064616730472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254.80433123409668</v>
      </c>
      <c r="L40">
        <v>6.673649673530889</v>
      </c>
      <c r="M40">
        <v>63.775078722447141</v>
      </c>
      <c r="N40">
        <v>25.730766378244752</v>
      </c>
      <c r="O40">
        <v>73.286782285391567</v>
      </c>
      <c r="P40">
        <v>20.447510497900424</v>
      </c>
      <c r="Q40">
        <v>8.7752122774708408</v>
      </c>
      <c r="R40">
        <v>11.053776405919661</v>
      </c>
      <c r="S40">
        <v>11.59143116883117</v>
      </c>
      <c r="T40">
        <v>0</v>
      </c>
      <c r="U40">
        <v>51.557097892731711</v>
      </c>
      <c r="V40">
        <v>6.1006706408345757</v>
      </c>
      <c r="W40">
        <v>19.191169507575761</v>
      </c>
      <c r="X40">
        <v>43.195107837980004</v>
      </c>
      <c r="Y40">
        <v>0</v>
      </c>
      <c r="Z40">
        <v>2.8638167999999995</v>
      </c>
      <c r="AA40">
        <v>0</v>
      </c>
      <c r="AB40">
        <v>5.2685999999999993</v>
      </c>
      <c r="AC40">
        <v>0</v>
      </c>
      <c r="AD40">
        <v>0</v>
      </c>
      <c r="AE40">
        <v>7.2375939999999996</v>
      </c>
      <c r="AF40">
        <v>6.1515000000000004</v>
      </c>
      <c r="AG40">
        <v>28.725098880000004</v>
      </c>
      <c r="AH40">
        <v>8.3184000000000005</v>
      </c>
      <c r="AI40">
        <v>0</v>
      </c>
      <c r="AJ40">
        <v>0</v>
      </c>
      <c r="AK40">
        <v>11.538179999999999</v>
      </c>
      <c r="AL40">
        <v>9.9693499999999968</v>
      </c>
      <c r="AM40">
        <v>4.6363679999999992</v>
      </c>
      <c r="AN40">
        <v>0</v>
      </c>
      <c r="AO40">
        <v>3.2281199999999992</v>
      </c>
      <c r="AP40">
        <v>3.094487213309042</v>
      </c>
      <c r="AQ40">
        <v>0</v>
      </c>
      <c r="AR40">
        <v>7.7583999999999991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685.23048585460333</v>
      </c>
      <c r="DN40">
        <v>23.751062985984383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254.80433123409668</v>
      </c>
      <c r="L41">
        <v>6.673649673530889</v>
      </c>
      <c r="M41">
        <v>63.775078722447141</v>
      </c>
      <c r="N41">
        <v>25.730766378244752</v>
      </c>
      <c r="O41">
        <v>73.286782285391567</v>
      </c>
      <c r="P41">
        <v>20.447510497900424</v>
      </c>
      <c r="Q41">
        <v>8.7752122774708408</v>
      </c>
      <c r="R41">
        <v>11.053776405919661</v>
      </c>
      <c r="S41">
        <v>11.59143116883117</v>
      </c>
      <c r="T41">
        <v>0</v>
      </c>
      <c r="U41">
        <v>51.557097892731711</v>
      </c>
      <c r="V41">
        <v>6.1006706408345757</v>
      </c>
      <c r="W41">
        <v>19.191169507575761</v>
      </c>
      <c r="X41">
        <v>43.195107837980004</v>
      </c>
      <c r="Y41">
        <v>0</v>
      </c>
      <c r="Z41">
        <v>2.8638167999999995</v>
      </c>
      <c r="AA41">
        <v>0</v>
      </c>
      <c r="AB41">
        <v>5.2685999999999993</v>
      </c>
      <c r="AC41">
        <v>0</v>
      </c>
      <c r="AD41">
        <v>0</v>
      </c>
      <c r="AE41">
        <v>7.2375939999999996</v>
      </c>
      <c r="AF41">
        <v>6.1515000000000004</v>
      </c>
      <c r="AG41">
        <v>28.725098880000004</v>
      </c>
      <c r="AH41">
        <v>8.3184000000000005</v>
      </c>
      <c r="AI41">
        <v>0</v>
      </c>
      <c r="AJ41">
        <v>0</v>
      </c>
      <c r="AK41">
        <v>11.538179999999999</v>
      </c>
      <c r="AL41">
        <v>9.9693499999999968</v>
      </c>
      <c r="AM41">
        <v>2.3181839999999996</v>
      </c>
      <c r="AN41">
        <v>0</v>
      </c>
      <c r="AO41">
        <v>3.2281199999999992</v>
      </c>
      <c r="AP41">
        <v>3.094487213309042</v>
      </c>
      <c r="AQ41">
        <v>0</v>
      </c>
      <c r="AR41">
        <v>7.7583999999999991</v>
      </c>
      <c r="AS41">
        <v>5.3171999999999997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674.58928842833177</v>
      </c>
      <c r="DN41">
        <v>23.38222698793242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254.80433123409668</v>
      </c>
      <c r="L42">
        <v>6.6736109249148603</v>
      </c>
      <c r="M42">
        <v>63.775078722447141</v>
      </c>
      <c r="N42">
        <v>25.730766378244752</v>
      </c>
      <c r="O42">
        <v>73.286782285391567</v>
      </c>
      <c r="P42">
        <v>20.447510497900424</v>
      </c>
      <c r="Q42">
        <v>8.7752122774708408</v>
      </c>
      <c r="R42">
        <v>11.053776405919661</v>
      </c>
      <c r="S42">
        <v>11.59143116883117</v>
      </c>
      <c r="T42">
        <v>0</v>
      </c>
      <c r="U42">
        <v>51.557097892731711</v>
      </c>
      <c r="V42">
        <v>6.1006706408345757</v>
      </c>
      <c r="W42">
        <v>19.191169507575761</v>
      </c>
      <c r="X42">
        <v>43.195107837980004</v>
      </c>
      <c r="Y42">
        <v>0</v>
      </c>
      <c r="Z42">
        <v>2.8638167999999995</v>
      </c>
      <c r="AA42">
        <v>0</v>
      </c>
      <c r="AB42">
        <v>5.2685999999999993</v>
      </c>
      <c r="AC42">
        <v>0</v>
      </c>
      <c r="AD42">
        <v>0</v>
      </c>
      <c r="AE42">
        <v>7.2375939999999996</v>
      </c>
      <c r="AF42">
        <v>6.1515000000000004</v>
      </c>
      <c r="AG42">
        <v>28.725098880000004</v>
      </c>
      <c r="AH42">
        <v>8.3184000000000005</v>
      </c>
      <c r="AI42">
        <v>0</v>
      </c>
      <c r="AJ42">
        <v>0</v>
      </c>
      <c r="AK42">
        <v>11.538179999999999</v>
      </c>
      <c r="AL42">
        <v>9.9693499999999968</v>
      </c>
      <c r="AM42">
        <v>2.3181839999999996</v>
      </c>
      <c r="AN42">
        <v>0</v>
      </c>
      <c r="AO42">
        <v>3.2281199999999992</v>
      </c>
      <c r="AP42">
        <v>3.094487213309042</v>
      </c>
      <c r="AQ42">
        <v>0</v>
      </c>
      <c r="AR42">
        <v>7.7583999999999991</v>
      </c>
      <c r="AS42">
        <v>5.3171999999999997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674.58925097773795</v>
      </c>
      <c r="DN42">
        <v>23.382225689910207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254.80433123409668</v>
      </c>
      <c r="L43">
        <v>6.6734714945077629</v>
      </c>
      <c r="M43">
        <v>63.775078722447141</v>
      </c>
      <c r="N43">
        <v>25.730766378244752</v>
      </c>
      <c r="O43">
        <v>73.286782285391567</v>
      </c>
      <c r="P43">
        <v>20.447510497900424</v>
      </c>
      <c r="Q43">
        <v>8.7752122774708408</v>
      </c>
      <c r="R43">
        <v>11.053776405919661</v>
      </c>
      <c r="S43">
        <v>11.59143116883117</v>
      </c>
      <c r="T43">
        <v>0</v>
      </c>
      <c r="U43">
        <v>51.557097892731711</v>
      </c>
      <c r="V43">
        <v>6.1006706408345757</v>
      </c>
      <c r="W43">
        <v>19.191169507575761</v>
      </c>
      <c r="X43">
        <v>43.195107837980004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0</v>
      </c>
      <c r="AE43">
        <v>7.2375939999999996</v>
      </c>
      <c r="AF43">
        <v>6.1515000000000004</v>
      </c>
      <c r="AG43">
        <v>28.725098880000004</v>
      </c>
      <c r="AH43">
        <v>8.3184000000000005</v>
      </c>
      <c r="AI43">
        <v>0</v>
      </c>
      <c r="AJ43">
        <v>0</v>
      </c>
      <c r="AK43">
        <v>11.538179999999999</v>
      </c>
      <c r="AL43">
        <v>29.908049999999996</v>
      </c>
      <c r="AM43">
        <v>0</v>
      </c>
      <c r="AN43">
        <v>0</v>
      </c>
      <c r="AO43">
        <v>3.2281199999999992</v>
      </c>
      <c r="AP43">
        <v>3.094487213309042</v>
      </c>
      <c r="AQ43">
        <v>0</v>
      </c>
      <c r="AR43">
        <v>7.7583999999999991</v>
      </c>
      <c r="AS43">
        <v>5.3171999999999997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688.85146543920052</v>
      </c>
      <c r="DN43">
        <v>23.876570998040567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254.80433123409668</v>
      </c>
      <c r="L44">
        <v>6.6736086152423519</v>
      </c>
      <c r="M44">
        <v>63.775078722447141</v>
      </c>
      <c r="N44">
        <v>25.730766378244752</v>
      </c>
      <c r="O44">
        <v>73.286782285391567</v>
      </c>
      <c r="P44">
        <v>20.447510497900424</v>
      </c>
      <c r="Q44">
        <v>8.7752122774708408</v>
      </c>
      <c r="R44">
        <v>11.053776405919661</v>
      </c>
      <c r="S44">
        <v>11.59143116883117</v>
      </c>
      <c r="T44">
        <v>0</v>
      </c>
      <c r="U44">
        <v>51.557097892731711</v>
      </c>
      <c r="V44">
        <v>6.1006706408345757</v>
      </c>
      <c r="W44">
        <v>19.191169507575761</v>
      </c>
      <c r="X44">
        <v>43.195107837980004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0</v>
      </c>
      <c r="AE44">
        <v>7.2375939999999996</v>
      </c>
      <c r="AF44">
        <v>6.1515000000000004</v>
      </c>
      <c r="AG44">
        <v>28.725098880000004</v>
      </c>
      <c r="AH44">
        <v>8.3184000000000005</v>
      </c>
      <c r="AI44">
        <v>0</v>
      </c>
      <c r="AJ44">
        <v>0</v>
      </c>
      <c r="AK44">
        <v>11.538179999999999</v>
      </c>
      <c r="AL44">
        <v>29.908049999999996</v>
      </c>
      <c r="AM44">
        <v>0</v>
      </c>
      <c r="AN44">
        <v>0</v>
      </c>
      <c r="AO44">
        <v>3.2281199999999992</v>
      </c>
      <c r="AP44">
        <v>3.094487213309042</v>
      </c>
      <c r="AQ44">
        <v>0</v>
      </c>
      <c r="AR44">
        <v>7.7583999999999991</v>
      </c>
      <c r="AS44">
        <v>5.3171999999999997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688.85159796056314</v>
      </c>
      <c r="DN44">
        <v>23.876575597412536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254.80433123409668</v>
      </c>
      <c r="L45">
        <v>6.6736086152423519</v>
      </c>
      <c r="M45">
        <v>63.775078722447141</v>
      </c>
      <c r="N45">
        <v>25.730766378244752</v>
      </c>
      <c r="O45">
        <v>73.286782285391567</v>
      </c>
      <c r="P45">
        <v>20.447510497900424</v>
      </c>
      <c r="Q45">
        <v>8.7752122774708408</v>
      </c>
      <c r="R45">
        <v>11.053776405919661</v>
      </c>
      <c r="S45">
        <v>11.59143116883117</v>
      </c>
      <c r="T45">
        <v>0</v>
      </c>
      <c r="U45">
        <v>51.557097892731711</v>
      </c>
      <c r="V45">
        <v>6.1006706408345757</v>
      </c>
      <c r="W45">
        <v>19.191169507575761</v>
      </c>
      <c r="X45">
        <v>43.195107837980004</v>
      </c>
      <c r="Y45">
        <v>0</v>
      </c>
      <c r="Z45">
        <v>0</v>
      </c>
      <c r="AA45">
        <v>0</v>
      </c>
      <c r="AB45">
        <v>5.2685999999999993</v>
      </c>
      <c r="AC45">
        <v>0</v>
      </c>
      <c r="AD45">
        <v>0</v>
      </c>
      <c r="AE45">
        <v>7.2375939999999996</v>
      </c>
      <c r="AF45">
        <v>6.1515000000000004</v>
      </c>
      <c r="AG45">
        <v>28.725098880000004</v>
      </c>
      <c r="AH45">
        <v>8.3184000000000005</v>
      </c>
      <c r="AI45">
        <v>0</v>
      </c>
      <c r="AJ45">
        <v>0</v>
      </c>
      <c r="AK45">
        <v>11.538179999999999</v>
      </c>
      <c r="AL45">
        <v>29.908049999999996</v>
      </c>
      <c r="AM45">
        <v>0</v>
      </c>
      <c r="AN45">
        <v>0</v>
      </c>
      <c r="AO45">
        <v>3.2281199999999992</v>
      </c>
      <c r="AP45">
        <v>3.094487213309042</v>
      </c>
      <c r="AQ45">
        <v>0</v>
      </c>
      <c r="AR45">
        <v>7.7583999999999991</v>
      </c>
      <c r="AS45">
        <v>5.3171999999999997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688.85159796056314</v>
      </c>
      <c r="DN45">
        <v>23.876575597412536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254.80433123409668</v>
      </c>
      <c r="L46">
        <v>6.6736086152423519</v>
      </c>
      <c r="M46">
        <v>63.775078722447141</v>
      </c>
      <c r="N46">
        <v>25.730766378244752</v>
      </c>
      <c r="O46">
        <v>73.286782285391567</v>
      </c>
      <c r="P46">
        <v>20.447510497900424</v>
      </c>
      <c r="Q46">
        <v>8.7752122774708408</v>
      </c>
      <c r="R46">
        <v>11.053776405919661</v>
      </c>
      <c r="S46">
        <v>11.59143116883117</v>
      </c>
      <c r="T46">
        <v>0</v>
      </c>
      <c r="U46">
        <v>51.557097892731711</v>
      </c>
      <c r="V46">
        <v>6.1006706408345757</v>
      </c>
      <c r="W46">
        <v>19.191169507575761</v>
      </c>
      <c r="X46">
        <v>43.195107837980004</v>
      </c>
      <c r="Y46">
        <v>0</v>
      </c>
      <c r="Z46">
        <v>0</v>
      </c>
      <c r="AA46">
        <v>0</v>
      </c>
      <c r="AB46">
        <v>5.2685999999999993</v>
      </c>
      <c r="AC46">
        <v>0</v>
      </c>
      <c r="AD46">
        <v>0</v>
      </c>
      <c r="AE46">
        <v>7.2375939999999996</v>
      </c>
      <c r="AF46">
        <v>6.1515000000000004</v>
      </c>
      <c r="AG46">
        <v>28.725098880000004</v>
      </c>
      <c r="AH46">
        <v>8.3184000000000005</v>
      </c>
      <c r="AI46">
        <v>0</v>
      </c>
      <c r="AJ46">
        <v>0</v>
      </c>
      <c r="AK46">
        <v>11.538179999999999</v>
      </c>
      <c r="AL46">
        <v>19.0718</v>
      </c>
      <c r="AM46">
        <v>0</v>
      </c>
      <c r="AN46">
        <v>0</v>
      </c>
      <c r="AO46">
        <v>3.2281199999999992</v>
      </c>
      <c r="AP46">
        <v>3.094487213309042</v>
      </c>
      <c r="AQ46">
        <v>0</v>
      </c>
      <c r="AR46">
        <v>7.7583999999999991</v>
      </c>
      <c r="AS46">
        <v>5.3171999999999997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678.37836270858384</v>
      </c>
      <c r="DN46">
        <v>23.513560849391887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254.80433123409668</v>
      </c>
      <c r="L47">
        <v>6.6736086152423519</v>
      </c>
      <c r="M47">
        <v>63.775078722447141</v>
      </c>
      <c r="N47">
        <v>25.730766378244752</v>
      </c>
      <c r="O47">
        <v>73.286782285391567</v>
      </c>
      <c r="P47">
        <v>20.447510497900424</v>
      </c>
      <c r="Q47">
        <v>8.7752122774708408</v>
      </c>
      <c r="R47">
        <v>11.053776405919661</v>
      </c>
      <c r="S47">
        <v>11.59143116883117</v>
      </c>
      <c r="T47">
        <v>0</v>
      </c>
      <c r="U47">
        <v>51.557097892731711</v>
      </c>
      <c r="V47">
        <v>6.1006706408345757</v>
      </c>
      <c r="W47">
        <v>19.191169507575761</v>
      </c>
      <c r="X47">
        <v>43.195107837980004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6.1515000000000004</v>
      </c>
      <c r="AG47">
        <v>28.725098880000004</v>
      </c>
      <c r="AH47">
        <v>8.3184000000000005</v>
      </c>
      <c r="AI47">
        <v>0</v>
      </c>
      <c r="AJ47">
        <v>0</v>
      </c>
      <c r="AK47">
        <v>11.538179999999999</v>
      </c>
      <c r="AL47">
        <v>19.0718</v>
      </c>
      <c r="AM47">
        <v>0</v>
      </c>
      <c r="AN47">
        <v>0</v>
      </c>
      <c r="AO47">
        <v>3.2281199999999992</v>
      </c>
      <c r="AP47">
        <v>3.825911463727544</v>
      </c>
      <c r="AQ47">
        <v>0</v>
      </c>
      <c r="AR47">
        <v>16.486599999999996</v>
      </c>
      <c r="AS47">
        <v>5.3171999999999997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682.42894479643201</v>
      </c>
      <c r="DN47">
        <v>23.654003011962054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254.80433123409668</v>
      </c>
      <c r="L48">
        <v>3.0005073230163051</v>
      </c>
      <c r="M48">
        <v>63.775078722447141</v>
      </c>
      <c r="N48">
        <v>25.730766378244752</v>
      </c>
      <c r="O48">
        <v>73.286782285391567</v>
      </c>
      <c r="P48">
        <v>20.447510497900424</v>
      </c>
      <c r="Q48">
        <v>2.9995098039215686</v>
      </c>
      <c r="R48">
        <v>2.9979527112232032</v>
      </c>
      <c r="S48">
        <v>2.999169056603773</v>
      </c>
      <c r="T48">
        <v>0</v>
      </c>
      <c r="U48">
        <v>51.557097892731711</v>
      </c>
      <c r="V48">
        <v>6.1006706408345757</v>
      </c>
      <c r="W48">
        <v>19.191169507575761</v>
      </c>
      <c r="X48">
        <v>43.195107837980004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6.1515000000000004</v>
      </c>
      <c r="AG48">
        <v>28.725098880000004</v>
      </c>
      <c r="AH48">
        <v>8.3184000000000005</v>
      </c>
      <c r="AI48">
        <v>0</v>
      </c>
      <c r="AJ48">
        <v>0</v>
      </c>
      <c r="AK48">
        <v>11.538179999999999</v>
      </c>
      <c r="AL48">
        <v>19.0718</v>
      </c>
      <c r="AM48">
        <v>0</v>
      </c>
      <c r="AN48">
        <v>0</v>
      </c>
      <c r="AO48">
        <v>3.2281199999999992</v>
      </c>
      <c r="AP48">
        <v>3.825911463727544</v>
      </c>
      <c r="AQ48">
        <v>0</v>
      </c>
      <c r="AR48">
        <v>16.486599999999996</v>
      </c>
      <c r="AS48">
        <v>5.3171999999999997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657.20630142231562</v>
      </c>
      <c r="DN48">
        <v>22.779756813379308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254.80433123409668</v>
      </c>
      <c r="L49">
        <v>3.0005429979958071</v>
      </c>
      <c r="M49">
        <v>63.775078722447141</v>
      </c>
      <c r="N49">
        <v>25.730766378244752</v>
      </c>
      <c r="O49">
        <v>73.286782285391567</v>
      </c>
      <c r="P49">
        <v>20.447510497900424</v>
      </c>
      <c r="Q49">
        <v>2.9995098039215686</v>
      </c>
      <c r="R49">
        <v>2.9979527112232032</v>
      </c>
      <c r="S49">
        <v>2.999169056603773</v>
      </c>
      <c r="T49">
        <v>0</v>
      </c>
      <c r="U49">
        <v>51.557097892731711</v>
      </c>
      <c r="V49">
        <v>6.1006706408345757</v>
      </c>
      <c r="W49">
        <v>19.191169507575761</v>
      </c>
      <c r="X49">
        <v>43.195107837980004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6.1515000000000004</v>
      </c>
      <c r="AG49">
        <v>28.725098880000004</v>
      </c>
      <c r="AH49">
        <v>8.3184000000000005</v>
      </c>
      <c r="AI49">
        <v>0</v>
      </c>
      <c r="AJ49">
        <v>0</v>
      </c>
      <c r="AK49">
        <v>11.538179999999999</v>
      </c>
      <c r="AL49">
        <v>19.0718</v>
      </c>
      <c r="AM49">
        <v>0</v>
      </c>
      <c r="AN49">
        <v>0</v>
      </c>
      <c r="AO49">
        <v>3.2281199999999992</v>
      </c>
      <c r="AP49">
        <v>3.825911463727544</v>
      </c>
      <c r="AQ49">
        <v>0</v>
      </c>
      <c r="AR49">
        <v>5.8187999999999986</v>
      </c>
      <c r="AS49">
        <v>5.3171999999999997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646.89590720247622</v>
      </c>
      <c r="DN49">
        <v>22.422386708198243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254.80433123409668</v>
      </c>
      <c r="L50">
        <v>3.0005429979958071</v>
      </c>
      <c r="M50">
        <v>63.775078722447141</v>
      </c>
      <c r="N50">
        <v>25.730766378244752</v>
      </c>
      <c r="O50">
        <v>73.286782285391567</v>
      </c>
      <c r="P50">
        <v>20.447510497900424</v>
      </c>
      <c r="Q50">
        <v>2.9995098039215686</v>
      </c>
      <c r="R50">
        <v>2.9979527112232032</v>
      </c>
      <c r="S50">
        <v>2.999169056603773</v>
      </c>
      <c r="T50">
        <v>0</v>
      </c>
      <c r="U50">
        <v>51.557097892731711</v>
      </c>
      <c r="V50">
        <v>6.1006706408345757</v>
      </c>
      <c r="W50">
        <v>19.191169507575761</v>
      </c>
      <c r="X50">
        <v>43.195107837980004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6.1515000000000004</v>
      </c>
      <c r="AG50">
        <v>28.725098880000004</v>
      </c>
      <c r="AH50">
        <v>8.3184000000000005</v>
      </c>
      <c r="AI50">
        <v>0</v>
      </c>
      <c r="AJ50">
        <v>0</v>
      </c>
      <c r="AK50">
        <v>11.538179999999999</v>
      </c>
      <c r="AL50">
        <v>19.0718</v>
      </c>
      <c r="AM50">
        <v>0</v>
      </c>
      <c r="AN50">
        <v>0</v>
      </c>
      <c r="AO50">
        <v>3.2281199999999992</v>
      </c>
      <c r="AP50">
        <v>3.825911463727544</v>
      </c>
      <c r="AQ50">
        <v>0</v>
      </c>
      <c r="AR50">
        <v>5.8187999999999986</v>
      </c>
      <c r="AS50">
        <v>5.3171999999999997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646.89590720247622</v>
      </c>
      <c r="DN50">
        <v>22.422386708198243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254.80433123409668</v>
      </c>
      <c r="L51">
        <v>6.6735274883465872</v>
      </c>
      <c r="M51">
        <v>63.775078722447141</v>
      </c>
      <c r="N51">
        <v>25.730766378244752</v>
      </c>
      <c r="O51">
        <v>73.286782285391567</v>
      </c>
      <c r="P51">
        <v>20.447510497900424</v>
      </c>
      <c r="Q51">
        <v>8.7750430939226529</v>
      </c>
      <c r="R51">
        <v>11.05377550190275</v>
      </c>
      <c r="S51">
        <v>11.591266866419295</v>
      </c>
      <c r="T51">
        <v>0</v>
      </c>
      <c r="U51">
        <v>51.557097892731711</v>
      </c>
      <c r="V51">
        <v>6.1006706408345757</v>
      </c>
      <c r="W51">
        <v>19.191169507575761</v>
      </c>
      <c r="X51">
        <v>43.195107837980004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6.1515000000000004</v>
      </c>
      <c r="AG51">
        <v>28.725098880000004</v>
      </c>
      <c r="AH51">
        <v>8.3184000000000005</v>
      </c>
      <c r="AI51">
        <v>0</v>
      </c>
      <c r="AJ51">
        <v>0</v>
      </c>
      <c r="AK51">
        <v>11.538179999999999</v>
      </c>
      <c r="AL51">
        <v>19.0718</v>
      </c>
      <c r="AM51">
        <v>0</v>
      </c>
      <c r="AN51">
        <v>0</v>
      </c>
      <c r="AO51">
        <v>3.2281199999999992</v>
      </c>
      <c r="AP51">
        <v>5.3450233684428916</v>
      </c>
      <c r="AQ51">
        <v>0</v>
      </c>
      <c r="AR51">
        <v>5.8187999999999986</v>
      </c>
      <c r="AS51">
        <v>5.3171999999999997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673.58624755416088</v>
      </c>
      <c r="DN51">
        <v>23.347596642075903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254.80433123409668</v>
      </c>
      <c r="L52">
        <v>6.6735274883465872</v>
      </c>
      <c r="M52">
        <v>63.775078722447141</v>
      </c>
      <c r="N52">
        <v>25.730766378244752</v>
      </c>
      <c r="O52">
        <v>73.286782285391567</v>
      </c>
      <c r="P52">
        <v>20.447510497900424</v>
      </c>
      <c r="Q52">
        <v>8.7752122774708408</v>
      </c>
      <c r="R52">
        <v>11.053776405919661</v>
      </c>
      <c r="S52">
        <v>11.59143116883117</v>
      </c>
      <c r="T52">
        <v>0</v>
      </c>
      <c r="U52">
        <v>51.557097892731711</v>
      </c>
      <c r="V52">
        <v>6.1006706408345757</v>
      </c>
      <c r="W52">
        <v>19.191169507575761</v>
      </c>
      <c r="X52">
        <v>43.195107837980004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6.1515000000000004</v>
      </c>
      <c r="AG52">
        <v>28.725098880000004</v>
      </c>
      <c r="AH52">
        <v>8.3184000000000005</v>
      </c>
      <c r="AI52">
        <v>0</v>
      </c>
      <c r="AJ52">
        <v>0</v>
      </c>
      <c r="AK52">
        <v>11.538179999999999</v>
      </c>
      <c r="AL52">
        <v>19.0718</v>
      </c>
      <c r="AM52">
        <v>0</v>
      </c>
      <c r="AN52">
        <v>0</v>
      </c>
      <c r="AO52">
        <v>3.2281199999999992</v>
      </c>
      <c r="AP52">
        <v>5.3450233684428916</v>
      </c>
      <c r="AQ52">
        <v>0</v>
      </c>
      <c r="AR52">
        <v>5.8187999999999986</v>
      </c>
      <c r="AS52">
        <v>5.3171999999999997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673.58657049853775</v>
      </c>
      <c r="DN52">
        <v>23.347608087676054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254.80433123409668</v>
      </c>
      <c r="L53">
        <v>6.673606524079875</v>
      </c>
      <c r="M53">
        <v>63.775078722447141</v>
      </c>
      <c r="N53">
        <v>25.730766378244752</v>
      </c>
      <c r="O53">
        <v>73.286782285391567</v>
      </c>
      <c r="P53">
        <v>20.447510497900424</v>
      </c>
      <c r="Q53">
        <v>8.7752122774708408</v>
      </c>
      <c r="R53">
        <v>11.053776405919661</v>
      </c>
      <c r="S53">
        <v>11.59143116883117</v>
      </c>
      <c r="T53">
        <v>0</v>
      </c>
      <c r="U53">
        <v>51.557097892731711</v>
      </c>
      <c r="V53">
        <v>6.1006706408345757</v>
      </c>
      <c r="W53">
        <v>19.191169507575761</v>
      </c>
      <c r="X53">
        <v>43.195107837980004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6.1515000000000004</v>
      </c>
      <c r="AG53">
        <v>28.725098880000004</v>
      </c>
      <c r="AH53">
        <v>8.3184000000000005</v>
      </c>
      <c r="AI53">
        <v>0</v>
      </c>
      <c r="AJ53">
        <v>0</v>
      </c>
      <c r="AK53">
        <v>11.538179999999999</v>
      </c>
      <c r="AL53">
        <v>19.0718</v>
      </c>
      <c r="AM53">
        <v>0</v>
      </c>
      <c r="AN53">
        <v>0</v>
      </c>
      <c r="AO53">
        <v>3.2281199999999992</v>
      </c>
      <c r="AP53">
        <v>2.5318531745255797</v>
      </c>
      <c r="AQ53">
        <v>0</v>
      </c>
      <c r="AR53">
        <v>16.486599999999996</v>
      </c>
      <c r="AS53">
        <v>5.3171999999999997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681.17831126745727</v>
      </c>
      <c r="DN53">
        <v>23.610576160572428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254.80433123409668</v>
      </c>
      <c r="L54">
        <v>6.6735218490715127</v>
      </c>
      <c r="M54">
        <v>63.775078722447141</v>
      </c>
      <c r="N54">
        <v>25.730766378244752</v>
      </c>
      <c r="O54">
        <v>73.286782285391567</v>
      </c>
      <c r="P54">
        <v>20.447510497900424</v>
      </c>
      <c r="Q54">
        <v>8.7752122774708408</v>
      </c>
      <c r="R54">
        <v>11.053776405919661</v>
      </c>
      <c r="S54">
        <v>11.59143116883117</v>
      </c>
      <c r="T54">
        <v>0</v>
      </c>
      <c r="U54">
        <v>51.557097892731711</v>
      </c>
      <c r="V54">
        <v>6.1006706408345757</v>
      </c>
      <c r="W54">
        <v>19.191169507575761</v>
      </c>
      <c r="X54">
        <v>43.195107837980004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6.1515000000000004</v>
      </c>
      <c r="AG54">
        <v>28.725098880000004</v>
      </c>
      <c r="AH54">
        <v>8.3184000000000005</v>
      </c>
      <c r="AI54">
        <v>0</v>
      </c>
      <c r="AJ54">
        <v>0</v>
      </c>
      <c r="AK54">
        <v>11.538179999999999</v>
      </c>
      <c r="AL54">
        <v>19.0718</v>
      </c>
      <c r="AM54">
        <v>0</v>
      </c>
      <c r="AN54">
        <v>0</v>
      </c>
      <c r="AO54">
        <v>3.2281199999999992</v>
      </c>
      <c r="AP54">
        <v>2.5318531745255797</v>
      </c>
      <c r="AQ54">
        <v>0</v>
      </c>
      <c r="AR54">
        <v>16.486599999999996</v>
      </c>
      <c r="AS54">
        <v>5.3171999999999997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681.17822942918224</v>
      </c>
      <c r="DN54">
        <v>23.61057332383912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254.80433123409668</v>
      </c>
      <c r="L55">
        <v>6.673649673530889</v>
      </c>
      <c r="M55">
        <v>63.775078722447141</v>
      </c>
      <c r="N55">
        <v>25.730766378244752</v>
      </c>
      <c r="O55">
        <v>73.286782285391567</v>
      </c>
      <c r="P55">
        <v>20.447510497900424</v>
      </c>
      <c r="Q55">
        <v>8.7752122774708408</v>
      </c>
      <c r="R55">
        <v>11.053776405919661</v>
      </c>
      <c r="S55">
        <v>11.59143116883117</v>
      </c>
      <c r="T55">
        <v>0</v>
      </c>
      <c r="U55">
        <v>51.557097892731711</v>
      </c>
      <c r="V55">
        <v>6.1006706408345757</v>
      </c>
      <c r="W55">
        <v>19.191169507575761</v>
      </c>
      <c r="X55">
        <v>43.195107837980004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6.1515000000000004</v>
      </c>
      <c r="AG55">
        <v>28.725098880000004</v>
      </c>
      <c r="AH55">
        <v>8.3184000000000005</v>
      </c>
      <c r="AI55">
        <v>0</v>
      </c>
      <c r="AJ55">
        <v>0</v>
      </c>
      <c r="AK55">
        <v>11.538179999999999</v>
      </c>
      <c r="AL55">
        <v>19.0718</v>
      </c>
      <c r="AM55">
        <v>0</v>
      </c>
      <c r="AN55">
        <v>0</v>
      </c>
      <c r="AO55">
        <v>3.2281199999999992</v>
      </c>
      <c r="AP55">
        <v>2.5318531745255797</v>
      </c>
      <c r="AQ55">
        <v>0</v>
      </c>
      <c r="AR55">
        <v>7.7583999999999991</v>
      </c>
      <c r="AS55">
        <v>6.4987999999999992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673.88456424729964</v>
      </c>
      <c r="DN55">
        <v>23.357766330181196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254.80433123409668</v>
      </c>
      <c r="L56">
        <v>6.673649673530889</v>
      </c>
      <c r="M56">
        <v>63.775078722447141</v>
      </c>
      <c r="N56">
        <v>25.730766378244752</v>
      </c>
      <c r="O56">
        <v>73.286782285391567</v>
      </c>
      <c r="P56">
        <v>20.447510497900424</v>
      </c>
      <c r="Q56">
        <v>8.7752122774708408</v>
      </c>
      <c r="R56">
        <v>11.053776405919661</v>
      </c>
      <c r="S56">
        <v>11.59143116883117</v>
      </c>
      <c r="T56">
        <v>0</v>
      </c>
      <c r="U56">
        <v>51.557097892731711</v>
      </c>
      <c r="V56">
        <v>6.1006706408345757</v>
      </c>
      <c r="W56">
        <v>19.191169507575761</v>
      </c>
      <c r="X56">
        <v>43.195107837980004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6.1515000000000004</v>
      </c>
      <c r="AG56">
        <v>28.725098880000004</v>
      </c>
      <c r="AH56">
        <v>8.3184000000000005</v>
      </c>
      <c r="AI56">
        <v>0</v>
      </c>
      <c r="AJ56">
        <v>0</v>
      </c>
      <c r="AK56">
        <v>11.538179999999999</v>
      </c>
      <c r="AL56">
        <v>19.0718</v>
      </c>
      <c r="AM56">
        <v>0</v>
      </c>
      <c r="AN56">
        <v>0</v>
      </c>
      <c r="AO56">
        <v>3.2281199999999992</v>
      </c>
      <c r="AP56">
        <v>2.5318531745255797</v>
      </c>
      <c r="AQ56">
        <v>0</v>
      </c>
      <c r="AR56">
        <v>7.7583999999999991</v>
      </c>
      <c r="AS56">
        <v>6.4987999999999992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673.88456424729964</v>
      </c>
      <c r="DN56">
        <v>23.357766330181196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254.80433123409668</v>
      </c>
      <c r="L57">
        <v>6.673649673530889</v>
      </c>
      <c r="M57">
        <v>63.775078722447141</v>
      </c>
      <c r="N57">
        <v>25.730766378244752</v>
      </c>
      <c r="O57">
        <v>73.286782285391567</v>
      </c>
      <c r="P57">
        <v>20.447510497900424</v>
      </c>
      <c r="Q57">
        <v>8.7752122774708408</v>
      </c>
      <c r="R57">
        <v>11.053776405919661</v>
      </c>
      <c r="S57">
        <v>11.59143116883117</v>
      </c>
      <c r="T57">
        <v>0</v>
      </c>
      <c r="U57">
        <v>51.557097892731711</v>
      </c>
      <c r="V57">
        <v>6.1006706408345757</v>
      </c>
      <c r="W57">
        <v>19.191169507575761</v>
      </c>
      <c r="X57">
        <v>43.195107837980004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6.1515000000000004</v>
      </c>
      <c r="AG57">
        <v>28.725098880000004</v>
      </c>
      <c r="AH57">
        <v>8.3184000000000005</v>
      </c>
      <c r="AI57">
        <v>0</v>
      </c>
      <c r="AJ57">
        <v>0</v>
      </c>
      <c r="AK57">
        <v>11.538179999999999</v>
      </c>
      <c r="AL57">
        <v>9.9693499999999968</v>
      </c>
      <c r="AM57">
        <v>0</v>
      </c>
      <c r="AN57">
        <v>0</v>
      </c>
      <c r="AO57">
        <v>3.2281199999999992</v>
      </c>
      <c r="AP57">
        <v>5.3450233684428916</v>
      </c>
      <c r="AQ57">
        <v>0</v>
      </c>
      <c r="AR57">
        <v>7.7583999999999991</v>
      </c>
      <c r="AS57">
        <v>6.4987999999999992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667.8058110145414</v>
      </c>
      <c r="DN57">
        <v>23.147239756856635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254.80433123409668</v>
      </c>
      <c r="L58">
        <v>6.673649673530889</v>
      </c>
      <c r="M58">
        <v>63.775078722447141</v>
      </c>
      <c r="N58">
        <v>25.730766378244752</v>
      </c>
      <c r="O58">
        <v>73.286782285391567</v>
      </c>
      <c r="P58">
        <v>20.447510497900424</v>
      </c>
      <c r="Q58">
        <v>8.7752122774708408</v>
      </c>
      <c r="R58">
        <v>11.053776405919661</v>
      </c>
      <c r="S58">
        <v>11.59143116883117</v>
      </c>
      <c r="T58">
        <v>0</v>
      </c>
      <c r="U58">
        <v>51.557097892731711</v>
      </c>
      <c r="V58">
        <v>6.1006706408345757</v>
      </c>
      <c r="W58">
        <v>19.191169507575761</v>
      </c>
      <c r="X58">
        <v>43.195107837980004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6.1515000000000004</v>
      </c>
      <c r="AG58">
        <v>28.725098880000004</v>
      </c>
      <c r="AH58">
        <v>8.3184000000000005</v>
      </c>
      <c r="AI58">
        <v>0</v>
      </c>
      <c r="AJ58">
        <v>0</v>
      </c>
      <c r="AK58">
        <v>11.538179999999999</v>
      </c>
      <c r="AL58">
        <v>9.9693499999999968</v>
      </c>
      <c r="AM58">
        <v>0</v>
      </c>
      <c r="AN58">
        <v>0</v>
      </c>
      <c r="AO58">
        <v>3.2281199999999992</v>
      </c>
      <c r="AP58">
        <v>5.3450233684428916</v>
      </c>
      <c r="AQ58">
        <v>0</v>
      </c>
      <c r="AR58">
        <v>7.7583999999999991</v>
      </c>
      <c r="AS58">
        <v>6.4987999999999992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667.8058110145414</v>
      </c>
      <c r="DN58">
        <v>23.147239756856635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254.80433123409668</v>
      </c>
      <c r="L59">
        <v>6.6735239109729809</v>
      </c>
      <c r="M59">
        <v>63.775078722447141</v>
      </c>
      <c r="N59">
        <v>25.730766378244752</v>
      </c>
      <c r="O59">
        <v>73.286782285391567</v>
      </c>
      <c r="P59">
        <v>20.447510497900424</v>
      </c>
      <c r="Q59">
        <v>8.7752122774708408</v>
      </c>
      <c r="R59">
        <v>11.053776405919661</v>
      </c>
      <c r="S59">
        <v>11.59143116883117</v>
      </c>
      <c r="T59">
        <v>0</v>
      </c>
      <c r="U59">
        <v>51.557097892731711</v>
      </c>
      <c r="V59">
        <v>6.1006706408345757</v>
      </c>
      <c r="W59">
        <v>19.191169507575761</v>
      </c>
      <c r="X59">
        <v>43.195107837980004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6.1515000000000004</v>
      </c>
      <c r="AG59">
        <v>28.725098880000004</v>
      </c>
      <c r="AH59">
        <v>8.3184000000000005</v>
      </c>
      <c r="AI59">
        <v>0</v>
      </c>
      <c r="AJ59">
        <v>0</v>
      </c>
      <c r="AK59">
        <v>11.538179999999999</v>
      </c>
      <c r="AL59">
        <v>9.9693499999999968</v>
      </c>
      <c r="AM59">
        <v>0</v>
      </c>
      <c r="AN59">
        <v>0</v>
      </c>
      <c r="AO59">
        <v>3.2281199999999992</v>
      </c>
      <c r="AP59">
        <v>5.3450233684428916</v>
      </c>
      <c r="AQ59">
        <v>0</v>
      </c>
      <c r="AR59">
        <v>7.7583999999999991</v>
      </c>
      <c r="AS59">
        <v>6.4987999999999992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667.80568946484607</v>
      </c>
      <c r="DN59">
        <v>23.147235543994086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254.80433123409668</v>
      </c>
      <c r="L60">
        <v>6.6736092448266584</v>
      </c>
      <c r="M60">
        <v>63.775078722447141</v>
      </c>
      <c r="N60">
        <v>25.730766378244752</v>
      </c>
      <c r="O60">
        <v>73.286782285391567</v>
      </c>
      <c r="P60">
        <v>20.447510497900424</v>
      </c>
      <c r="Q60">
        <v>8.7752122774708408</v>
      </c>
      <c r="R60">
        <v>11.053776405919661</v>
      </c>
      <c r="S60">
        <v>11.59143116883117</v>
      </c>
      <c r="T60">
        <v>0</v>
      </c>
      <c r="U60">
        <v>51.557097892731711</v>
      </c>
      <c r="V60">
        <v>6.1006706408345757</v>
      </c>
      <c r="W60">
        <v>19.191169507575761</v>
      </c>
      <c r="X60">
        <v>43.195107837980004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6.1515000000000004</v>
      </c>
      <c r="AG60">
        <v>28.725098880000004</v>
      </c>
      <c r="AH60">
        <v>8.3184000000000005</v>
      </c>
      <c r="AI60">
        <v>0</v>
      </c>
      <c r="AJ60">
        <v>0</v>
      </c>
      <c r="AK60">
        <v>11.538179999999999</v>
      </c>
      <c r="AL60">
        <v>9.9693499999999968</v>
      </c>
      <c r="AM60">
        <v>0</v>
      </c>
      <c r="AN60">
        <v>0</v>
      </c>
      <c r="AO60">
        <v>3.2281199999999992</v>
      </c>
      <c r="AP60">
        <v>3.094487213309042</v>
      </c>
      <c r="AQ60">
        <v>0</v>
      </c>
      <c r="AR60">
        <v>7.7583999999999991</v>
      </c>
      <c r="AS60">
        <v>6.4987999999999992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665.63076065869734</v>
      </c>
      <c r="DN60">
        <v>23.071713528862702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254.80433123409668</v>
      </c>
      <c r="L61">
        <v>6.6736092448266584</v>
      </c>
      <c r="M61">
        <v>63.775078722447141</v>
      </c>
      <c r="N61">
        <v>25.730766378244752</v>
      </c>
      <c r="O61">
        <v>73.286782285391567</v>
      </c>
      <c r="P61">
        <v>20.447510497900424</v>
      </c>
      <c r="Q61">
        <v>8.7822282608695659</v>
      </c>
      <c r="R61">
        <v>11.053776405919661</v>
      </c>
      <c r="S61">
        <v>11.586402195217561</v>
      </c>
      <c r="T61">
        <v>0</v>
      </c>
      <c r="U61">
        <v>51.557097892731711</v>
      </c>
      <c r="V61">
        <v>6.1006706408345757</v>
      </c>
      <c r="W61">
        <v>19.191169507575761</v>
      </c>
      <c r="X61">
        <v>43.195107837980004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6.1515000000000004</v>
      </c>
      <c r="AG61">
        <v>28.725098880000004</v>
      </c>
      <c r="AH61">
        <v>0</v>
      </c>
      <c r="AI61">
        <v>0</v>
      </c>
      <c r="AJ61">
        <v>0</v>
      </c>
      <c r="AK61">
        <v>11.538179999999999</v>
      </c>
      <c r="AL61">
        <v>9.9693499999999968</v>
      </c>
      <c r="AM61">
        <v>2.2245200000000001</v>
      </c>
      <c r="AN61">
        <v>0</v>
      </c>
      <c r="AO61">
        <v>3.2281199999999992</v>
      </c>
      <c r="AP61">
        <v>3.094487213309042</v>
      </c>
      <c r="AQ61">
        <v>0</v>
      </c>
      <c r="AR61">
        <v>7.2734999999999967</v>
      </c>
      <c r="AS61">
        <v>6.4987999999999992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659.27429040974584</v>
      </c>
      <c r="DN61">
        <v>22.851390787599296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254.80433123409668</v>
      </c>
      <c r="L62">
        <v>6.6736092448266584</v>
      </c>
      <c r="M62">
        <v>63.775078722447141</v>
      </c>
      <c r="N62">
        <v>25.730766378244752</v>
      </c>
      <c r="O62">
        <v>73.286782285391567</v>
      </c>
      <c r="P62">
        <v>20.447510497900424</v>
      </c>
      <c r="Q62">
        <v>8.7822282608695659</v>
      </c>
      <c r="R62">
        <v>11.053776405919661</v>
      </c>
      <c r="S62">
        <v>11.586402195217561</v>
      </c>
      <c r="T62">
        <v>0</v>
      </c>
      <c r="U62">
        <v>51.557097892731711</v>
      </c>
      <c r="V62">
        <v>6.1006706408345757</v>
      </c>
      <c r="W62">
        <v>19.191169507575761</v>
      </c>
      <c r="X62">
        <v>43.195107837980004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6.1515000000000004</v>
      </c>
      <c r="AG62">
        <v>28.725098880000004</v>
      </c>
      <c r="AH62">
        <v>0</v>
      </c>
      <c r="AI62">
        <v>0</v>
      </c>
      <c r="AJ62">
        <v>0</v>
      </c>
      <c r="AK62">
        <v>11.538179999999999</v>
      </c>
      <c r="AL62">
        <v>9.9693499999999968</v>
      </c>
      <c r="AM62">
        <v>4.6363679999999992</v>
      </c>
      <c r="AN62">
        <v>0</v>
      </c>
      <c r="AO62">
        <v>3.2281199999999992</v>
      </c>
      <c r="AP62">
        <v>3.094487213309042</v>
      </c>
      <c r="AQ62">
        <v>0</v>
      </c>
      <c r="AR62">
        <v>7.2734999999999967</v>
      </c>
      <c r="AS62">
        <v>6.4987999999999992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661.60534135243142</v>
      </c>
      <c r="DN62">
        <v>22.932187844913624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254.80433123409668</v>
      </c>
      <c r="L63">
        <v>5.1834795288154147</v>
      </c>
      <c r="M63">
        <v>63.775078722447141</v>
      </c>
      <c r="N63">
        <v>25.730766378244752</v>
      </c>
      <c r="O63">
        <v>73.286782285391567</v>
      </c>
      <c r="P63">
        <v>20.447510497900424</v>
      </c>
      <c r="Q63">
        <v>8.7822282608695659</v>
      </c>
      <c r="R63">
        <v>11.053776405919661</v>
      </c>
      <c r="S63">
        <v>11.586402195217561</v>
      </c>
      <c r="T63">
        <v>0</v>
      </c>
      <c r="U63">
        <v>51.557097892731711</v>
      </c>
      <c r="V63">
        <v>6.1006706408345757</v>
      </c>
      <c r="W63">
        <v>19.191169507575761</v>
      </c>
      <c r="X63">
        <v>43.195107837980004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6.1515000000000004</v>
      </c>
      <c r="AG63">
        <v>28.725098880000004</v>
      </c>
      <c r="AH63">
        <v>0</v>
      </c>
      <c r="AI63">
        <v>0</v>
      </c>
      <c r="AJ63">
        <v>0</v>
      </c>
      <c r="AK63">
        <v>11.538179999999999</v>
      </c>
      <c r="AL63">
        <v>19.0718</v>
      </c>
      <c r="AM63">
        <v>5.8539999999999992</v>
      </c>
      <c r="AN63">
        <v>0</v>
      </c>
      <c r="AO63">
        <v>3.2281199999999992</v>
      </c>
      <c r="AP63">
        <v>3.094487213309042</v>
      </c>
      <c r="AQ63">
        <v>0</v>
      </c>
      <c r="AR63">
        <v>9.6979999999999968</v>
      </c>
      <c r="AS63">
        <v>6.4987999999999992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672.48276930684779</v>
      </c>
      <c r="DN63">
        <v>23.309212174486088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254.80433123409668</v>
      </c>
      <c r="L64">
        <v>5.1834795288154147</v>
      </c>
      <c r="M64">
        <v>63.775078722447141</v>
      </c>
      <c r="N64">
        <v>25.730766378244752</v>
      </c>
      <c r="O64">
        <v>73.286782285391567</v>
      </c>
      <c r="P64">
        <v>20.447510497900424</v>
      </c>
      <c r="Q64">
        <v>8.7822282608695659</v>
      </c>
      <c r="R64">
        <v>11.053776405919661</v>
      </c>
      <c r="S64">
        <v>11.586402195217561</v>
      </c>
      <c r="T64">
        <v>0</v>
      </c>
      <c r="U64">
        <v>51.557097892731711</v>
      </c>
      <c r="V64">
        <v>6.1006706408345757</v>
      </c>
      <c r="W64">
        <v>19.191169507575761</v>
      </c>
      <c r="X64">
        <v>43.195107837980004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6.1515000000000004</v>
      </c>
      <c r="AG64">
        <v>28.725098880000004</v>
      </c>
      <c r="AH64">
        <v>0</v>
      </c>
      <c r="AI64">
        <v>0</v>
      </c>
      <c r="AJ64">
        <v>0</v>
      </c>
      <c r="AK64">
        <v>11.538179999999999</v>
      </c>
      <c r="AL64">
        <v>52.013999999999996</v>
      </c>
      <c r="AM64">
        <v>5.8539999999999992</v>
      </c>
      <c r="AN64">
        <v>0</v>
      </c>
      <c r="AO64">
        <v>3.2281199999999992</v>
      </c>
      <c r="AP64">
        <v>3.094487213309042</v>
      </c>
      <c r="AQ64">
        <v>0</v>
      </c>
      <c r="AR64">
        <v>9.6979999999999968</v>
      </c>
      <c r="AS64">
        <v>6.4987999999999992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704.32140560684775</v>
      </c>
      <c r="DN64">
        <v>24.412775874486091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254.80433123409668</v>
      </c>
      <c r="L65">
        <v>5.1834795288154147</v>
      </c>
      <c r="M65">
        <v>63.775078722447141</v>
      </c>
      <c r="N65">
        <v>25.730766378244752</v>
      </c>
      <c r="O65">
        <v>73.286782285391567</v>
      </c>
      <c r="P65">
        <v>20.447510497900424</v>
      </c>
      <c r="Q65">
        <v>9.0205851063829794</v>
      </c>
      <c r="R65">
        <v>16.927245762711863</v>
      </c>
      <c r="S65">
        <v>17.384138664440734</v>
      </c>
      <c r="T65">
        <v>0</v>
      </c>
      <c r="U65">
        <v>51.557097892731711</v>
      </c>
      <c r="V65">
        <v>6.1006706408345757</v>
      </c>
      <c r="W65">
        <v>19.191169507575761</v>
      </c>
      <c r="X65">
        <v>43.195107837980004</v>
      </c>
      <c r="Y65">
        <v>0</v>
      </c>
      <c r="Z65">
        <v>2.8638167999999995</v>
      </c>
      <c r="AA65">
        <v>0</v>
      </c>
      <c r="AB65">
        <v>5.2685999999999993</v>
      </c>
      <c r="AC65">
        <v>0</v>
      </c>
      <c r="AD65">
        <v>0</v>
      </c>
      <c r="AE65">
        <v>7.2375939999999996</v>
      </c>
      <c r="AF65">
        <v>6.1515000000000004</v>
      </c>
      <c r="AG65">
        <v>28.725098880000004</v>
      </c>
      <c r="AH65">
        <v>0</v>
      </c>
      <c r="AI65">
        <v>0</v>
      </c>
      <c r="AJ65">
        <v>0</v>
      </c>
      <c r="AK65">
        <v>11.538179999999999</v>
      </c>
      <c r="AL65">
        <v>52.013999999999996</v>
      </c>
      <c r="AM65">
        <v>5.8539999999999992</v>
      </c>
      <c r="AN65">
        <v>0</v>
      </c>
      <c r="AO65">
        <v>3.2281199999999992</v>
      </c>
      <c r="AP65">
        <v>3.094487213309042</v>
      </c>
      <c r="AQ65">
        <v>0</v>
      </c>
      <c r="AR65">
        <v>10.667799999999998</v>
      </c>
      <c r="AS65">
        <v>8.8620000000000001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748.91431246626541</v>
      </c>
      <c r="DN65">
        <v>3.1948484865971083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254.80433123409668</v>
      </c>
      <c r="L66">
        <v>5.1834795288154147</v>
      </c>
      <c r="M66">
        <v>63.775078722447141</v>
      </c>
      <c r="N66">
        <v>25.730766378244752</v>
      </c>
      <c r="O66">
        <v>73.286782285391567</v>
      </c>
      <c r="P66">
        <v>20.447510497900424</v>
      </c>
      <c r="Q66">
        <v>9.0205851063829794</v>
      </c>
      <c r="R66">
        <v>16.927245762711863</v>
      </c>
      <c r="S66">
        <v>17.384138664440734</v>
      </c>
      <c r="T66">
        <v>0</v>
      </c>
      <c r="U66">
        <v>51.557097892731711</v>
      </c>
      <c r="V66">
        <v>6.1006706408345757</v>
      </c>
      <c r="W66">
        <v>19.191169507575761</v>
      </c>
      <c r="X66">
        <v>43.195107837980004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0</v>
      </c>
      <c r="AE66">
        <v>7.2375939999999996</v>
      </c>
      <c r="AF66">
        <v>6.1515000000000004</v>
      </c>
      <c r="AG66">
        <v>28.725098880000004</v>
      </c>
      <c r="AH66">
        <v>0</v>
      </c>
      <c r="AI66">
        <v>0</v>
      </c>
      <c r="AJ66">
        <v>0</v>
      </c>
      <c r="AK66">
        <v>11.538179999999999</v>
      </c>
      <c r="AL66">
        <v>52.013999999999996</v>
      </c>
      <c r="AM66">
        <v>5.8539999999999992</v>
      </c>
      <c r="AN66">
        <v>0</v>
      </c>
      <c r="AO66">
        <v>3.2281199999999992</v>
      </c>
      <c r="AP66">
        <v>3.094487213309042</v>
      </c>
      <c r="AQ66">
        <v>10.786489999999999</v>
      </c>
      <c r="AR66">
        <v>10.667799999999998</v>
      </c>
      <c r="AS66">
        <v>8.8620000000000001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759.33945470467813</v>
      </c>
      <c r="DN66">
        <v>3.5561962481844103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254.80433123409668</v>
      </c>
      <c r="L67">
        <v>5.1834795288154147</v>
      </c>
      <c r="M67">
        <v>63.775078722447141</v>
      </c>
      <c r="N67">
        <v>25.730766378244752</v>
      </c>
      <c r="O67">
        <v>73.286782285391567</v>
      </c>
      <c r="P67">
        <v>20.447510497900424</v>
      </c>
      <c r="Q67">
        <v>9.0205851063829794</v>
      </c>
      <c r="R67">
        <v>16.927245762711863</v>
      </c>
      <c r="S67">
        <v>15.856630443514645</v>
      </c>
      <c r="T67">
        <v>0</v>
      </c>
      <c r="U67">
        <v>51.557097892731711</v>
      </c>
      <c r="V67">
        <v>6.1006706408345757</v>
      </c>
      <c r="W67">
        <v>19.191169507575761</v>
      </c>
      <c r="X67">
        <v>43.195107837980004</v>
      </c>
      <c r="Y67">
        <v>0</v>
      </c>
      <c r="Z67">
        <v>2.8638167999999995</v>
      </c>
      <c r="AA67">
        <v>0</v>
      </c>
      <c r="AB67">
        <v>5.2685999999999993</v>
      </c>
      <c r="AC67">
        <v>0</v>
      </c>
      <c r="AD67">
        <v>0</v>
      </c>
      <c r="AE67">
        <v>7.2375939999999996</v>
      </c>
      <c r="AF67">
        <v>6.1515000000000004</v>
      </c>
      <c r="AG67">
        <v>28.725098880000004</v>
      </c>
      <c r="AH67">
        <v>8.9006879999999988</v>
      </c>
      <c r="AI67">
        <v>0</v>
      </c>
      <c r="AJ67">
        <v>0</v>
      </c>
      <c r="AK67">
        <v>11.538179999999999</v>
      </c>
      <c r="AL67">
        <v>52.013999999999996</v>
      </c>
      <c r="AM67">
        <v>6.9077199999999994</v>
      </c>
      <c r="AN67">
        <v>0</v>
      </c>
      <c r="AO67">
        <v>3.2281199999999992</v>
      </c>
      <c r="AP67">
        <v>3.094487213309042</v>
      </c>
      <c r="AQ67">
        <v>10.786489999999999</v>
      </c>
      <c r="AR67">
        <v>10.667799999999998</v>
      </c>
      <c r="AS67">
        <v>8.8620000000000001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762.88336485469461</v>
      </c>
      <c r="DN67">
        <v>8.4391858772416484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254.80433123409668</v>
      </c>
      <c r="L68">
        <v>5.1834795288154147</v>
      </c>
      <c r="M68">
        <v>63.775078722447141</v>
      </c>
      <c r="N68">
        <v>25.730766378244752</v>
      </c>
      <c r="O68">
        <v>73.286782285391567</v>
      </c>
      <c r="P68">
        <v>20.447510497900424</v>
      </c>
      <c r="Q68">
        <v>9.0205851063829794</v>
      </c>
      <c r="R68">
        <v>11.384159137576999</v>
      </c>
      <c r="S68">
        <v>15.856630443514645</v>
      </c>
      <c r="T68">
        <v>0</v>
      </c>
      <c r="U68">
        <v>51.557097892731711</v>
      </c>
      <c r="V68">
        <v>6.1006706408345757</v>
      </c>
      <c r="W68">
        <v>19.191169507575761</v>
      </c>
      <c r="X68">
        <v>43.195107837980004</v>
      </c>
      <c r="Y68">
        <v>0</v>
      </c>
      <c r="Z68">
        <v>2.8638167999999995</v>
      </c>
      <c r="AA68">
        <v>0</v>
      </c>
      <c r="AB68">
        <v>5.2685999999999993</v>
      </c>
      <c r="AC68">
        <v>0</v>
      </c>
      <c r="AD68">
        <v>0</v>
      </c>
      <c r="AE68">
        <v>7.2375939999999996</v>
      </c>
      <c r="AF68">
        <v>6.1515000000000004</v>
      </c>
      <c r="AG68">
        <v>28.725098880000004</v>
      </c>
      <c r="AH68">
        <v>17.468640000000001</v>
      </c>
      <c r="AI68">
        <v>0</v>
      </c>
      <c r="AJ68">
        <v>0</v>
      </c>
      <c r="AK68">
        <v>11.538179999999999</v>
      </c>
      <c r="AL68">
        <v>18.204899999999999</v>
      </c>
      <c r="AM68">
        <v>6.9405023999999997</v>
      </c>
      <c r="AN68">
        <v>0</v>
      </c>
      <c r="AO68">
        <v>3.2281199999999992</v>
      </c>
      <c r="AP68">
        <v>3.094487213309042</v>
      </c>
      <c r="AQ68">
        <v>10.786489999999999</v>
      </c>
      <c r="AR68">
        <v>10.667799999999998</v>
      </c>
      <c r="AS68">
        <v>8.8620000000000001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722.1627243538984</v>
      </c>
      <c r="DN68">
        <v>18.40837415290309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254.80433123409668</v>
      </c>
      <c r="L69">
        <v>5.1834795288154147</v>
      </c>
      <c r="M69">
        <v>63.775078722447141</v>
      </c>
      <c r="N69">
        <v>25.730766378244752</v>
      </c>
      <c r="O69">
        <v>73.286782285391567</v>
      </c>
      <c r="P69">
        <v>20.447510497900424</v>
      </c>
      <c r="Q69">
        <v>9.0205851063829794</v>
      </c>
      <c r="R69">
        <v>16.927245762711863</v>
      </c>
      <c r="S69">
        <v>15.856630443514645</v>
      </c>
      <c r="T69">
        <v>0</v>
      </c>
      <c r="U69">
        <v>51.557097892731711</v>
      </c>
      <c r="V69">
        <v>6.1006706408345757</v>
      </c>
      <c r="W69">
        <v>17.060013848202399</v>
      </c>
      <c r="X69">
        <v>43.195107837980004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0</v>
      </c>
      <c r="AE69">
        <v>7.2375939999999996</v>
      </c>
      <c r="AF69">
        <v>6.1515000000000004</v>
      </c>
      <c r="AG69">
        <v>28.725098880000004</v>
      </c>
      <c r="AH69">
        <v>20.546447999999994</v>
      </c>
      <c r="AI69">
        <v>0</v>
      </c>
      <c r="AJ69">
        <v>0</v>
      </c>
      <c r="AK69">
        <v>11.538179999999999</v>
      </c>
      <c r="AL69">
        <v>9.9693499999999968</v>
      </c>
      <c r="AM69">
        <v>6.9405023999999997</v>
      </c>
      <c r="AN69">
        <v>0</v>
      </c>
      <c r="AO69">
        <v>3.2281199999999992</v>
      </c>
      <c r="AP69">
        <v>5.3450233684428916</v>
      </c>
      <c r="AQ69">
        <v>21.572979999999998</v>
      </c>
      <c r="AR69">
        <v>10.667799999999998</v>
      </c>
      <c r="AS69">
        <v>6.7942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739.30850695297909</v>
      </c>
      <c r="DN69">
        <v>7.6221898747177237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254.80433123409668</v>
      </c>
      <c r="L70">
        <v>5.1834795288154147</v>
      </c>
      <c r="M70">
        <v>63.775078722447141</v>
      </c>
      <c r="N70">
        <v>25.730766378244752</v>
      </c>
      <c r="O70">
        <v>73.286782285391567</v>
      </c>
      <c r="P70">
        <v>20.447510497900424</v>
      </c>
      <c r="Q70">
        <v>9.0205851063829794</v>
      </c>
      <c r="R70">
        <v>16.927245762711863</v>
      </c>
      <c r="S70">
        <v>15.856630443514645</v>
      </c>
      <c r="T70">
        <v>0</v>
      </c>
      <c r="U70">
        <v>51.557097892731711</v>
      </c>
      <c r="V70">
        <v>6.1006706408345757</v>
      </c>
      <c r="W70">
        <v>17.060013848202399</v>
      </c>
      <c r="X70">
        <v>43.195107837980004</v>
      </c>
      <c r="Y70">
        <v>0</v>
      </c>
      <c r="Z70">
        <v>0</v>
      </c>
      <c r="AA70">
        <v>4.6082680231604121</v>
      </c>
      <c r="AB70">
        <v>5.2685999999999993</v>
      </c>
      <c r="AC70">
        <v>0</v>
      </c>
      <c r="AD70">
        <v>3.4812000000000003</v>
      </c>
      <c r="AE70">
        <v>7.2375939999999996</v>
      </c>
      <c r="AF70">
        <v>6.1515000000000004</v>
      </c>
      <c r="AG70">
        <v>28.725098880000004</v>
      </c>
      <c r="AH70">
        <v>20.546447999999994</v>
      </c>
      <c r="AI70">
        <v>0</v>
      </c>
      <c r="AJ70">
        <v>0</v>
      </c>
      <c r="AK70">
        <v>11.538179999999999</v>
      </c>
      <c r="AL70">
        <v>9.9693499999999968</v>
      </c>
      <c r="AM70">
        <v>6.9405023999999997</v>
      </c>
      <c r="AN70">
        <v>0</v>
      </c>
      <c r="AO70">
        <v>3.2281199999999992</v>
      </c>
      <c r="AP70">
        <v>5.3450233684428916</v>
      </c>
      <c r="AQ70">
        <v>32.359470000000002</v>
      </c>
      <c r="AR70">
        <v>10.667799999999998</v>
      </c>
      <c r="AS70">
        <v>6.7942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757.55201641241445</v>
      </c>
      <c r="DN70">
        <v>8.2546384384427292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254.80433123409668</v>
      </c>
      <c r="L71">
        <v>5.1834402810978952</v>
      </c>
      <c r="M71">
        <v>63.775078722447141</v>
      </c>
      <c r="N71">
        <v>25.730766378244752</v>
      </c>
      <c r="O71">
        <v>73.286782285391567</v>
      </c>
      <c r="P71">
        <v>20.447510497900424</v>
      </c>
      <c r="Q71">
        <v>9.0205851063829794</v>
      </c>
      <c r="R71">
        <v>16.927245762711863</v>
      </c>
      <c r="S71">
        <v>15.856630443514645</v>
      </c>
      <c r="T71">
        <v>0</v>
      </c>
      <c r="U71">
        <v>51.557097892731711</v>
      </c>
      <c r="V71">
        <v>6.1006706408345757</v>
      </c>
      <c r="W71">
        <v>17.060013848202399</v>
      </c>
      <c r="X71">
        <v>43.195107837980004</v>
      </c>
      <c r="Y71">
        <v>0</v>
      </c>
      <c r="Z71">
        <v>0</v>
      </c>
      <c r="AA71">
        <v>5.8505571438617885</v>
      </c>
      <c r="AB71">
        <v>5.2685999999999993</v>
      </c>
      <c r="AC71">
        <v>0</v>
      </c>
      <c r="AD71">
        <v>3.4812000000000003</v>
      </c>
      <c r="AE71">
        <v>7.2375939999999996</v>
      </c>
      <c r="AF71">
        <v>6.1515000000000004</v>
      </c>
      <c r="AG71">
        <v>28.725098880000004</v>
      </c>
      <c r="AH71">
        <v>20.546447999999994</v>
      </c>
      <c r="AI71">
        <v>0</v>
      </c>
      <c r="AJ71">
        <v>0</v>
      </c>
      <c r="AK71">
        <v>11.538179999999999</v>
      </c>
      <c r="AL71">
        <v>9.9693499999999968</v>
      </c>
      <c r="AM71">
        <v>6.9405023999999997</v>
      </c>
      <c r="AN71">
        <v>0</v>
      </c>
      <c r="AO71">
        <v>3.2281199999999992</v>
      </c>
      <c r="AP71">
        <v>5.3450233684428916</v>
      </c>
      <c r="AQ71">
        <v>43.145959999999995</v>
      </c>
      <c r="AR71">
        <v>13.577199999999998</v>
      </c>
      <c r="AS71">
        <v>6.7942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771.9896999744044</v>
      </c>
      <c r="DN71">
        <v>8.7550947494365445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254.80433123409668</v>
      </c>
      <c r="L72">
        <v>5.1834402810978952</v>
      </c>
      <c r="M72">
        <v>63.775078722447141</v>
      </c>
      <c r="N72">
        <v>25.730766378244752</v>
      </c>
      <c r="O72">
        <v>73.286782285391567</v>
      </c>
      <c r="P72">
        <v>20.447510497900424</v>
      </c>
      <c r="Q72">
        <v>9.0205851063829794</v>
      </c>
      <c r="R72">
        <v>16.927245762711863</v>
      </c>
      <c r="S72">
        <v>15.856630443514645</v>
      </c>
      <c r="T72">
        <v>0</v>
      </c>
      <c r="U72">
        <v>51.557097892731711</v>
      </c>
      <c r="V72">
        <v>6.1006706408345757</v>
      </c>
      <c r="W72">
        <v>17.060013848202399</v>
      </c>
      <c r="X72">
        <v>43.195107837980004</v>
      </c>
      <c r="Y72">
        <v>0</v>
      </c>
      <c r="Z72">
        <v>0</v>
      </c>
      <c r="AA72">
        <v>12.342385319862164</v>
      </c>
      <c r="AB72">
        <v>5.2685999999999993</v>
      </c>
      <c r="AC72">
        <v>0</v>
      </c>
      <c r="AD72">
        <v>3.4812000000000003</v>
      </c>
      <c r="AE72">
        <v>7.2375939999999996</v>
      </c>
      <c r="AF72">
        <v>6.1515000000000004</v>
      </c>
      <c r="AG72">
        <v>28.725098880000004</v>
      </c>
      <c r="AH72">
        <v>30.778079999999996</v>
      </c>
      <c r="AI72">
        <v>0</v>
      </c>
      <c r="AJ72">
        <v>0</v>
      </c>
      <c r="AK72">
        <v>11.538179999999999</v>
      </c>
      <c r="AL72">
        <v>9.9693499999999968</v>
      </c>
      <c r="AM72">
        <v>6.9405023999999997</v>
      </c>
      <c r="AN72">
        <v>0</v>
      </c>
      <c r="AO72">
        <v>3.2281199999999992</v>
      </c>
      <c r="AP72">
        <v>3.3758042327007738</v>
      </c>
      <c r="AQ72">
        <v>43.145959999999995</v>
      </c>
      <c r="AR72">
        <v>13.577199999999998</v>
      </c>
      <c r="AS72">
        <v>6.7942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786.24964214174224</v>
      </c>
      <c r="DN72">
        <v>9.2493936223571716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254.80433123409668</v>
      </c>
      <c r="L73">
        <v>5.1834402810978952</v>
      </c>
      <c r="M73">
        <v>63.775078722447141</v>
      </c>
      <c r="N73">
        <v>25.730766378244752</v>
      </c>
      <c r="O73">
        <v>73.286782285391567</v>
      </c>
      <c r="P73">
        <v>20.447510497900424</v>
      </c>
      <c r="Q73">
        <v>8.7880237972064155</v>
      </c>
      <c r="R73">
        <v>11.969955760912306</v>
      </c>
      <c r="S73">
        <v>11.893638518234166</v>
      </c>
      <c r="T73">
        <v>0</v>
      </c>
      <c r="U73">
        <v>51.557097892731711</v>
      </c>
      <c r="V73">
        <v>6.1006706408345757</v>
      </c>
      <c r="W73">
        <v>17.060013848202399</v>
      </c>
      <c r="X73">
        <v>43.195107837980004</v>
      </c>
      <c r="Y73">
        <v>0</v>
      </c>
      <c r="Z73">
        <v>0</v>
      </c>
      <c r="AA73">
        <v>12.342385319862164</v>
      </c>
      <c r="AB73">
        <v>5.2685999999999993</v>
      </c>
      <c r="AC73">
        <v>0</v>
      </c>
      <c r="AD73">
        <v>3.4812000000000003</v>
      </c>
      <c r="AE73">
        <v>7.2375939999999996</v>
      </c>
      <c r="AF73">
        <v>6.1515000000000004</v>
      </c>
      <c r="AG73">
        <v>28.725098880000004</v>
      </c>
      <c r="AH73">
        <v>40.760159999999992</v>
      </c>
      <c r="AI73">
        <v>1.3977499999999998</v>
      </c>
      <c r="AJ73">
        <v>0</v>
      </c>
      <c r="AK73">
        <v>11.538179999999999</v>
      </c>
      <c r="AL73">
        <v>9.9693499999999968</v>
      </c>
      <c r="AM73">
        <v>6.9405023999999997</v>
      </c>
      <c r="AN73">
        <v>0</v>
      </c>
      <c r="AO73">
        <v>3.2281199999999992</v>
      </c>
      <c r="AP73">
        <v>3.3758042327007738</v>
      </c>
      <c r="AQ73">
        <v>43.145959999999995</v>
      </c>
      <c r="AR73">
        <v>13.577199999999998</v>
      </c>
      <c r="AS73">
        <v>10.043600000000001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774.90275341815345</v>
      </c>
      <c r="DN73">
        <v>26.072669109689279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254.80433123409668</v>
      </c>
      <c r="L74">
        <v>5.1834402810978952</v>
      </c>
      <c r="M74">
        <v>63.775078722447141</v>
      </c>
      <c r="N74">
        <v>25.730766378244752</v>
      </c>
      <c r="O74">
        <v>73.286782285391567</v>
      </c>
      <c r="P74">
        <v>20.447510497900424</v>
      </c>
      <c r="Q74">
        <v>8.7880237972064155</v>
      </c>
      <c r="R74">
        <v>11.969955760912306</v>
      </c>
      <c r="S74">
        <v>11.893638518234166</v>
      </c>
      <c r="T74">
        <v>0</v>
      </c>
      <c r="U74">
        <v>51.557097892731711</v>
      </c>
      <c r="V74">
        <v>6.1006706408345757</v>
      </c>
      <c r="W74">
        <v>17.060013848202399</v>
      </c>
      <c r="X74">
        <v>43.195107837980004</v>
      </c>
      <c r="Y74">
        <v>0</v>
      </c>
      <c r="Z74">
        <v>0</v>
      </c>
      <c r="AA74">
        <v>18.513577979793247</v>
      </c>
      <c r="AB74">
        <v>5.2685999999999993</v>
      </c>
      <c r="AC74">
        <v>0</v>
      </c>
      <c r="AD74">
        <v>3.4812000000000003</v>
      </c>
      <c r="AE74">
        <v>7.2375939999999996</v>
      </c>
      <c r="AF74">
        <v>6.1515000000000004</v>
      </c>
      <c r="AG74">
        <v>28.725098880000004</v>
      </c>
      <c r="AH74">
        <v>47.830799999999996</v>
      </c>
      <c r="AI74">
        <v>7.1810803999999981</v>
      </c>
      <c r="AJ74">
        <v>0</v>
      </c>
      <c r="AK74">
        <v>11.538179999999999</v>
      </c>
      <c r="AL74">
        <v>9.9693499999999968</v>
      </c>
      <c r="AM74">
        <v>6.9405023999999997</v>
      </c>
      <c r="AN74">
        <v>0</v>
      </c>
      <c r="AO74">
        <v>3.2281199999999992</v>
      </c>
      <c r="AP74">
        <v>3.3758042327007738</v>
      </c>
      <c r="AQ74">
        <v>43.145959999999995</v>
      </c>
      <c r="AR74">
        <v>13.577199999999998</v>
      </c>
      <c r="AS74">
        <v>10.043600000000001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793.29043331172716</v>
      </c>
      <c r="DN74">
        <v>26.710152276046585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254.80433123409668</v>
      </c>
      <c r="L75">
        <v>5.1834402810978952</v>
      </c>
      <c r="M75">
        <v>63.775078722447141</v>
      </c>
      <c r="N75">
        <v>25.730766378244752</v>
      </c>
      <c r="O75">
        <v>73.286782285391567</v>
      </c>
      <c r="P75">
        <v>20.447510497900424</v>
      </c>
      <c r="Q75">
        <v>8.7880237972064155</v>
      </c>
      <c r="R75">
        <v>11.969955760912306</v>
      </c>
      <c r="S75">
        <v>11.893638518234166</v>
      </c>
      <c r="T75">
        <v>0</v>
      </c>
      <c r="U75">
        <v>51.557097892731711</v>
      </c>
      <c r="V75">
        <v>6.1006706408345757</v>
      </c>
      <c r="W75">
        <v>17.060013848202399</v>
      </c>
      <c r="X75">
        <v>43.195107837980004</v>
      </c>
      <c r="Y75">
        <v>0</v>
      </c>
      <c r="Z75">
        <v>0</v>
      </c>
      <c r="AA75">
        <v>18.513577979793247</v>
      </c>
      <c r="AB75">
        <v>11.532379999999998</v>
      </c>
      <c r="AC75">
        <v>4.25068</v>
      </c>
      <c r="AD75">
        <v>8.0067600000000017</v>
      </c>
      <c r="AE75">
        <v>14.475188000000001</v>
      </c>
      <c r="AF75">
        <v>6.1515000000000004</v>
      </c>
      <c r="AG75">
        <v>28.725098880000004</v>
      </c>
      <c r="AH75">
        <v>56.149199999999986</v>
      </c>
      <c r="AI75">
        <v>7.1810803999999981</v>
      </c>
      <c r="AJ75">
        <v>0</v>
      </c>
      <c r="AK75">
        <v>11.538179999999999</v>
      </c>
      <c r="AL75">
        <v>9.9693499999999968</v>
      </c>
      <c r="AM75">
        <v>6.9405023999999997</v>
      </c>
      <c r="AN75">
        <v>0</v>
      </c>
      <c r="AO75">
        <v>3.2281199999999992</v>
      </c>
      <c r="AP75">
        <v>3.3758042327007738</v>
      </c>
      <c r="AQ75">
        <v>43.145959999999995</v>
      </c>
      <c r="AR75">
        <v>13.577199999999998</v>
      </c>
      <c r="AS75">
        <v>8.8620000000000001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821.71946485203114</v>
      </c>
      <c r="DN75">
        <v>27.695534735742751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254.80433123409668</v>
      </c>
      <c r="L76">
        <v>5.1834402810978952</v>
      </c>
      <c r="M76">
        <v>63.775078722447141</v>
      </c>
      <c r="N76">
        <v>25.730766378244752</v>
      </c>
      <c r="O76">
        <v>84.316002197425192</v>
      </c>
      <c r="P76">
        <v>20.447510497900424</v>
      </c>
      <c r="Q76">
        <v>8.7938133402275067</v>
      </c>
      <c r="R76">
        <v>12.037130281690141</v>
      </c>
      <c r="S76">
        <v>11.965626497326202</v>
      </c>
      <c r="T76">
        <v>0</v>
      </c>
      <c r="U76">
        <v>51.557097892731711</v>
      </c>
      <c r="V76">
        <v>6.1006706408345757</v>
      </c>
      <c r="W76">
        <v>17.060013848202399</v>
      </c>
      <c r="X76">
        <v>43.195107837980004</v>
      </c>
      <c r="Y76">
        <v>0</v>
      </c>
      <c r="Z76">
        <v>8.5914503999999994</v>
      </c>
      <c r="AA76">
        <v>18.513577979793247</v>
      </c>
      <c r="AB76">
        <v>17.351255999999996</v>
      </c>
      <c r="AC76">
        <v>12.764903812156431</v>
      </c>
      <c r="AD76">
        <v>16.050652800000005</v>
      </c>
      <c r="AE76">
        <v>21.712782000000004</v>
      </c>
      <c r="AF76">
        <v>13.67</v>
      </c>
      <c r="AG76">
        <v>28.725098880000004</v>
      </c>
      <c r="AH76">
        <v>61.639343999999994</v>
      </c>
      <c r="AI76">
        <v>7.1810803999999981</v>
      </c>
      <c r="AJ76">
        <v>0</v>
      </c>
      <c r="AK76">
        <v>11.538179999999999</v>
      </c>
      <c r="AL76">
        <v>9.9693499999999968</v>
      </c>
      <c r="AM76">
        <v>6.9405023999999997</v>
      </c>
      <c r="AN76">
        <v>0</v>
      </c>
      <c r="AO76">
        <v>3.2281199999999992</v>
      </c>
      <c r="AP76">
        <v>3.3758042327007738</v>
      </c>
      <c r="AQ76">
        <v>43.145959999999995</v>
      </c>
      <c r="AR76">
        <v>13.577199999999998</v>
      </c>
      <c r="AS76">
        <v>8.8620000000000001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904.98370862224158</v>
      </c>
      <c r="DN76">
        <v>6.8201439326134121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254.80433123409668</v>
      </c>
      <c r="L77">
        <v>5.1834402810978952</v>
      </c>
      <c r="M77">
        <v>63.775078722447141</v>
      </c>
      <c r="N77">
        <v>25.730766378244752</v>
      </c>
      <c r="O77">
        <v>73.286782285391567</v>
      </c>
      <c r="P77">
        <v>20.447510497900424</v>
      </c>
      <c r="Q77">
        <v>8.7938133402275067</v>
      </c>
      <c r="R77">
        <v>12.037130281690141</v>
      </c>
      <c r="S77">
        <v>11.965626497326202</v>
      </c>
      <c r="T77">
        <v>0</v>
      </c>
      <c r="U77">
        <v>51.557097892731711</v>
      </c>
      <c r="V77">
        <v>6.1006706408345757</v>
      </c>
      <c r="W77">
        <v>17.060013848202399</v>
      </c>
      <c r="X77">
        <v>43.195107837980004</v>
      </c>
      <c r="Y77">
        <v>0</v>
      </c>
      <c r="Z77">
        <v>8.5914503999999994</v>
      </c>
      <c r="AA77">
        <v>18.513577979793247</v>
      </c>
      <c r="AB77">
        <v>17.351255999999996</v>
      </c>
      <c r="AC77">
        <v>12.764903812156431</v>
      </c>
      <c r="AD77">
        <v>16.050652800000005</v>
      </c>
      <c r="AE77">
        <v>21.712782000000004</v>
      </c>
      <c r="AF77">
        <v>13.67</v>
      </c>
      <c r="AG77">
        <v>28.725098880000004</v>
      </c>
      <c r="AH77">
        <v>61.639343999999994</v>
      </c>
      <c r="AI77">
        <v>7.1810803999999981</v>
      </c>
      <c r="AJ77">
        <v>0</v>
      </c>
      <c r="AK77">
        <v>11.538179999999999</v>
      </c>
      <c r="AL77">
        <v>9.9693499999999968</v>
      </c>
      <c r="AM77">
        <v>6.9405023999999997</v>
      </c>
      <c r="AN77">
        <v>0</v>
      </c>
      <c r="AO77">
        <v>3.2281199999999992</v>
      </c>
      <c r="AP77">
        <v>3.3758042327007738</v>
      </c>
      <c r="AQ77">
        <v>43.145959999999995</v>
      </c>
      <c r="AR77">
        <v>13.577199999999998</v>
      </c>
      <c r="AS77">
        <v>8.8620000000000001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871.48659075749447</v>
      </c>
      <c r="DN77">
        <v>29.288041885326695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254.80433123409668</v>
      </c>
      <c r="L78">
        <v>5.1834402810978952</v>
      </c>
      <c r="M78">
        <v>63.775078722447141</v>
      </c>
      <c r="N78">
        <v>25.730766378244752</v>
      </c>
      <c r="O78">
        <v>73.286782285391567</v>
      </c>
      <c r="P78">
        <v>20.447510497900424</v>
      </c>
      <c r="Q78">
        <v>8.7938133402275067</v>
      </c>
      <c r="R78">
        <v>12.037130281690141</v>
      </c>
      <c r="S78">
        <v>11.965626497326202</v>
      </c>
      <c r="T78">
        <v>0</v>
      </c>
      <c r="U78">
        <v>51.557097892731711</v>
      </c>
      <c r="V78">
        <v>6.1006706408345757</v>
      </c>
      <c r="W78">
        <v>17.060013848202399</v>
      </c>
      <c r="X78">
        <v>43.195107837980004</v>
      </c>
      <c r="Y78">
        <v>0</v>
      </c>
      <c r="Z78">
        <v>8.5914503999999994</v>
      </c>
      <c r="AA78">
        <v>18.513577979793247</v>
      </c>
      <c r="AB78">
        <v>17.351255999999996</v>
      </c>
      <c r="AC78">
        <v>12.764903812156431</v>
      </c>
      <c r="AD78">
        <v>16.050652800000005</v>
      </c>
      <c r="AE78">
        <v>21.712782000000004</v>
      </c>
      <c r="AF78">
        <v>13.67</v>
      </c>
      <c r="AG78">
        <v>28.725098880000004</v>
      </c>
      <c r="AH78">
        <v>61.639343999999994</v>
      </c>
      <c r="AI78">
        <v>7.1810803999999981</v>
      </c>
      <c r="AJ78">
        <v>0</v>
      </c>
      <c r="AK78">
        <v>11.538179999999999</v>
      </c>
      <c r="AL78">
        <v>18.204899999999999</v>
      </c>
      <c r="AM78">
        <v>6.9405023999999997</v>
      </c>
      <c r="AN78">
        <v>0</v>
      </c>
      <c r="AO78">
        <v>3.2281199999999992</v>
      </c>
      <c r="AP78">
        <v>3.3758042327007738</v>
      </c>
      <c r="AQ78">
        <v>43.145959999999995</v>
      </c>
      <c r="AR78">
        <v>13.577199999999998</v>
      </c>
      <c r="AS78">
        <v>8.8620000000000001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879.44624945947385</v>
      </c>
      <c r="DN78">
        <v>29.563933183347352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254.80433123409668</v>
      </c>
      <c r="L79">
        <v>5.1834402810978952</v>
      </c>
      <c r="M79">
        <v>63.775078722447141</v>
      </c>
      <c r="N79">
        <v>25.730766378244752</v>
      </c>
      <c r="O79">
        <v>73.286782285391567</v>
      </c>
      <c r="P79">
        <v>20.447510497900424</v>
      </c>
      <c r="Q79">
        <v>8.7822282608695659</v>
      </c>
      <c r="R79">
        <v>11.053776405919661</v>
      </c>
      <c r="S79">
        <v>11.586402195217561</v>
      </c>
      <c r="T79">
        <v>0</v>
      </c>
      <c r="U79">
        <v>51.557097892731711</v>
      </c>
      <c r="V79">
        <v>6.1006706408345757</v>
      </c>
      <c r="W79">
        <v>17.060013848202399</v>
      </c>
      <c r="X79">
        <v>43.195107837980004</v>
      </c>
      <c r="Y79">
        <v>0</v>
      </c>
      <c r="Z79">
        <v>8.5914503999999994</v>
      </c>
      <c r="AA79">
        <v>18.513577979793247</v>
      </c>
      <c r="AB79">
        <v>17.351255999999996</v>
      </c>
      <c r="AC79">
        <v>12.764903812156431</v>
      </c>
      <c r="AD79">
        <v>16.050652800000005</v>
      </c>
      <c r="AE79">
        <v>21.712782000000004</v>
      </c>
      <c r="AF79">
        <v>13.67</v>
      </c>
      <c r="AG79">
        <v>28.725098880000004</v>
      </c>
      <c r="AH79">
        <v>61.639343999999994</v>
      </c>
      <c r="AI79">
        <v>7.1810803999999981</v>
      </c>
      <c r="AJ79">
        <v>0</v>
      </c>
      <c r="AK79">
        <v>11.538179999999999</v>
      </c>
      <c r="AL79">
        <v>52.013999999999996</v>
      </c>
      <c r="AM79">
        <v>6.9405023999999997</v>
      </c>
      <c r="AN79">
        <v>0</v>
      </c>
      <c r="AO79">
        <v>3.2281199999999992</v>
      </c>
      <c r="AP79">
        <v>3.3758042327007738</v>
      </c>
      <c r="AQ79">
        <v>43.145959999999995</v>
      </c>
      <c r="AR79">
        <v>10.667799999999998</v>
      </c>
      <c r="AS79">
        <v>9.7481999999999989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907.95066802327256</v>
      </c>
      <c r="DN79">
        <v>31.471251362311641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254.80433123409668</v>
      </c>
      <c r="L80">
        <v>5.1834402810978952</v>
      </c>
      <c r="M80">
        <v>63.775078722447141</v>
      </c>
      <c r="N80">
        <v>25.730766378244752</v>
      </c>
      <c r="O80">
        <v>73.286782285391567</v>
      </c>
      <c r="P80">
        <v>20.447510497900424</v>
      </c>
      <c r="Q80">
        <v>8.7822282608695659</v>
      </c>
      <c r="R80">
        <v>11.053776405919661</v>
      </c>
      <c r="S80">
        <v>11.586402195217561</v>
      </c>
      <c r="T80">
        <v>0</v>
      </c>
      <c r="U80">
        <v>51.557097892731711</v>
      </c>
      <c r="V80">
        <v>6.1006706408345757</v>
      </c>
      <c r="W80">
        <v>17.060013848202399</v>
      </c>
      <c r="X80">
        <v>43.195107837980004</v>
      </c>
      <c r="Y80">
        <v>0</v>
      </c>
      <c r="Z80">
        <v>8.5914503999999994</v>
      </c>
      <c r="AA80">
        <v>18.513577979793247</v>
      </c>
      <c r="AB80">
        <v>17.351255999999996</v>
      </c>
      <c r="AC80">
        <v>12.764903812156431</v>
      </c>
      <c r="AD80">
        <v>16.050652800000005</v>
      </c>
      <c r="AE80">
        <v>21.712782000000004</v>
      </c>
      <c r="AF80">
        <v>13.67</v>
      </c>
      <c r="AG80">
        <v>28.725098880000004</v>
      </c>
      <c r="AH80">
        <v>61.639343999999994</v>
      </c>
      <c r="AI80">
        <v>1.6772999999999996</v>
      </c>
      <c r="AJ80">
        <v>0</v>
      </c>
      <c r="AK80">
        <v>11.538179999999999</v>
      </c>
      <c r="AL80">
        <v>52.013999999999996</v>
      </c>
      <c r="AM80">
        <v>6.9077199999999994</v>
      </c>
      <c r="AN80">
        <v>0</v>
      </c>
      <c r="AO80">
        <v>3.2281199999999992</v>
      </c>
      <c r="AP80">
        <v>3.3758042327007738</v>
      </c>
      <c r="AQ80">
        <v>43.145959999999995</v>
      </c>
      <c r="AR80">
        <v>10.667799999999998</v>
      </c>
      <c r="AS80">
        <v>9.7481999999999989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902.59958051186777</v>
      </c>
      <c r="DN80">
        <v>31.285776073716264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254.80433123409668</v>
      </c>
      <c r="L81">
        <v>5.1834402810978952</v>
      </c>
      <c r="M81">
        <v>63.775078722447141</v>
      </c>
      <c r="N81">
        <v>25.730766378244752</v>
      </c>
      <c r="O81">
        <v>73.286782285391567</v>
      </c>
      <c r="P81">
        <v>20.447510497900424</v>
      </c>
      <c r="Q81">
        <v>8.7822282608695659</v>
      </c>
      <c r="R81">
        <v>11.053776405919661</v>
      </c>
      <c r="S81">
        <v>11.586402195217561</v>
      </c>
      <c r="T81">
        <v>0</v>
      </c>
      <c r="U81">
        <v>51.557097892731711</v>
      </c>
      <c r="V81">
        <v>6.1006706408345757</v>
      </c>
      <c r="W81">
        <v>17.060013848202399</v>
      </c>
      <c r="X81">
        <v>43.195107837980004</v>
      </c>
      <c r="Y81">
        <v>0</v>
      </c>
      <c r="Z81">
        <v>8.5914503999999994</v>
      </c>
      <c r="AA81">
        <v>18.513577979793247</v>
      </c>
      <c r="AB81">
        <v>17.351255999999996</v>
      </c>
      <c r="AC81">
        <v>12.764903812156431</v>
      </c>
      <c r="AD81">
        <v>16.050652800000005</v>
      </c>
      <c r="AE81">
        <v>21.712782000000004</v>
      </c>
      <c r="AF81">
        <v>13.67</v>
      </c>
      <c r="AG81">
        <v>28.725098880000004</v>
      </c>
      <c r="AH81">
        <v>61.639343999999994</v>
      </c>
      <c r="AI81">
        <v>0</v>
      </c>
      <c r="AJ81">
        <v>0</v>
      </c>
      <c r="AK81">
        <v>11.538179999999999</v>
      </c>
      <c r="AL81">
        <v>52.013999999999996</v>
      </c>
      <c r="AM81">
        <v>6.9077199999999994</v>
      </c>
      <c r="AN81">
        <v>0</v>
      </c>
      <c r="AO81">
        <v>3.2281199999999992</v>
      </c>
      <c r="AP81">
        <v>3.3758042327007738</v>
      </c>
      <c r="AQ81">
        <v>43.145959999999995</v>
      </c>
      <c r="AR81">
        <v>10.667799999999998</v>
      </c>
      <c r="AS81">
        <v>8.8620000000000001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900.12195741051107</v>
      </c>
      <c r="DN81">
        <v>31.199899175072996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254.80433123409668</v>
      </c>
      <c r="L82">
        <v>5.1834402810978952</v>
      </c>
      <c r="M82">
        <v>63.775078722447141</v>
      </c>
      <c r="N82">
        <v>25.730766378244752</v>
      </c>
      <c r="O82">
        <v>73.286782285391567</v>
      </c>
      <c r="P82">
        <v>20.447510497900424</v>
      </c>
      <c r="Q82">
        <v>8.7822282608695659</v>
      </c>
      <c r="R82">
        <v>11.053776405919661</v>
      </c>
      <c r="S82">
        <v>11.586402195217561</v>
      </c>
      <c r="T82">
        <v>0</v>
      </c>
      <c r="U82">
        <v>51.557097892731711</v>
      </c>
      <c r="V82">
        <v>6.1006706408345757</v>
      </c>
      <c r="W82">
        <v>17.060013848202399</v>
      </c>
      <c r="X82">
        <v>43.195107837980004</v>
      </c>
      <c r="Y82">
        <v>0</v>
      </c>
      <c r="Z82">
        <v>2.8638167999999995</v>
      </c>
      <c r="AA82">
        <v>18.513577979793247</v>
      </c>
      <c r="AB82">
        <v>17.351255999999996</v>
      </c>
      <c r="AC82">
        <v>12.764903812156431</v>
      </c>
      <c r="AD82">
        <v>16.050652800000005</v>
      </c>
      <c r="AE82">
        <v>21.712782000000004</v>
      </c>
      <c r="AF82">
        <v>13.67</v>
      </c>
      <c r="AG82">
        <v>28.725098880000004</v>
      </c>
      <c r="AH82">
        <v>61.639343999999994</v>
      </c>
      <c r="AI82">
        <v>0</v>
      </c>
      <c r="AJ82">
        <v>0</v>
      </c>
      <c r="AK82">
        <v>11.538179999999999</v>
      </c>
      <c r="AL82">
        <v>52.013999999999996</v>
      </c>
      <c r="AM82">
        <v>5.8539999999999992</v>
      </c>
      <c r="AN82">
        <v>0</v>
      </c>
      <c r="AO82">
        <v>3.2281199999999992</v>
      </c>
      <c r="AP82">
        <v>3.3758042327007738</v>
      </c>
      <c r="AQ82">
        <v>43.145959999999995</v>
      </c>
      <c r="AR82">
        <v>10.667799999999998</v>
      </c>
      <c r="AS82">
        <v>8.8620000000000001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893.56777893651804</v>
      </c>
      <c r="DN82">
        <v>30.972724049066105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254.80433123409668</v>
      </c>
      <c r="L83">
        <v>5.1834402810978952</v>
      </c>
      <c r="M83">
        <v>63.775078722447141</v>
      </c>
      <c r="N83">
        <v>25.730766378244752</v>
      </c>
      <c r="O83">
        <v>73.286782285391567</v>
      </c>
      <c r="P83">
        <v>20.447510497900424</v>
      </c>
      <c r="Q83">
        <v>8.7822282608695659</v>
      </c>
      <c r="R83">
        <v>11.053776405919661</v>
      </c>
      <c r="S83">
        <v>11.586402195217561</v>
      </c>
      <c r="T83">
        <v>0</v>
      </c>
      <c r="U83">
        <v>51.557097892731711</v>
      </c>
      <c r="V83">
        <v>6.1006706408345757</v>
      </c>
      <c r="W83">
        <v>17.060013848202399</v>
      </c>
      <c r="X83">
        <v>43.195107837980004</v>
      </c>
      <c r="Y83">
        <v>0</v>
      </c>
      <c r="Z83">
        <v>2.8638167999999995</v>
      </c>
      <c r="AA83">
        <v>18.513577979793247</v>
      </c>
      <c r="AB83">
        <v>17.351255999999996</v>
      </c>
      <c r="AC83">
        <v>12.764903812156431</v>
      </c>
      <c r="AD83">
        <v>16.050652800000005</v>
      </c>
      <c r="AE83">
        <v>21.712782000000004</v>
      </c>
      <c r="AF83">
        <v>13.67</v>
      </c>
      <c r="AG83">
        <v>28.725098880000004</v>
      </c>
      <c r="AH83">
        <v>61.639343999999994</v>
      </c>
      <c r="AI83">
        <v>0</v>
      </c>
      <c r="AJ83">
        <v>0</v>
      </c>
      <c r="AK83">
        <v>11.538179999999999</v>
      </c>
      <c r="AL83">
        <v>9.9693499999999968</v>
      </c>
      <c r="AM83">
        <v>5.8539999999999992</v>
      </c>
      <c r="AN83">
        <v>0</v>
      </c>
      <c r="AO83">
        <v>3.2281199999999992</v>
      </c>
      <c r="AP83">
        <v>2.8131701939173106</v>
      </c>
      <c r="AQ83">
        <v>43.145959999999995</v>
      </c>
      <c r="AR83">
        <v>10.667799999999998</v>
      </c>
      <c r="AS83">
        <v>8.8620000000000001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852.38787204501909</v>
      </c>
      <c r="DN83">
        <v>29.545346901781446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254.80433123409668</v>
      </c>
      <c r="L84">
        <v>5.1834402810978952</v>
      </c>
      <c r="M84">
        <v>63.775078722447141</v>
      </c>
      <c r="N84">
        <v>25.730766378244752</v>
      </c>
      <c r="O84">
        <v>73.286782285391567</v>
      </c>
      <c r="P84">
        <v>20.447510497900424</v>
      </c>
      <c r="Q84">
        <v>8.7822282608695659</v>
      </c>
      <c r="R84">
        <v>11.053776405919661</v>
      </c>
      <c r="S84">
        <v>11.586402195217561</v>
      </c>
      <c r="T84">
        <v>0</v>
      </c>
      <c r="U84">
        <v>51.557097892731711</v>
      </c>
      <c r="V84">
        <v>6.1006706408345757</v>
      </c>
      <c r="W84">
        <v>17.060013848202399</v>
      </c>
      <c r="X84">
        <v>43.195107837980004</v>
      </c>
      <c r="Y84">
        <v>0</v>
      </c>
      <c r="Z84">
        <v>0</v>
      </c>
      <c r="AA84">
        <v>12.342385319862164</v>
      </c>
      <c r="AB84">
        <v>11.567503999999998</v>
      </c>
      <c r="AC84">
        <v>4.25068</v>
      </c>
      <c r="AD84">
        <v>13.344600000000002</v>
      </c>
      <c r="AE84">
        <v>21.712782000000004</v>
      </c>
      <c r="AF84">
        <v>6.1515000000000004</v>
      </c>
      <c r="AG84">
        <v>28.725098880000004</v>
      </c>
      <c r="AH84">
        <v>49.910399999999996</v>
      </c>
      <c r="AI84">
        <v>0</v>
      </c>
      <c r="AJ84">
        <v>0</v>
      </c>
      <c r="AK84">
        <v>11.538179999999999</v>
      </c>
      <c r="AL84">
        <v>9.9693499999999968</v>
      </c>
      <c r="AM84">
        <v>4.6246599999999995</v>
      </c>
      <c r="AN84">
        <v>0</v>
      </c>
      <c r="AO84">
        <v>3.2281199999999992</v>
      </c>
      <c r="AP84">
        <v>2.8131701939173106</v>
      </c>
      <c r="AQ84">
        <v>43.145959999999995</v>
      </c>
      <c r="AR84">
        <v>10.667799999999998</v>
      </c>
      <c r="AS84">
        <v>8.8620000000000001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807.43047030842229</v>
      </c>
      <c r="DN84">
        <v>27.986926566291057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254.80433123409668</v>
      </c>
      <c r="L85">
        <v>5.1834402810978952</v>
      </c>
      <c r="M85">
        <v>63.775078722447141</v>
      </c>
      <c r="N85">
        <v>25.730766378244752</v>
      </c>
      <c r="O85">
        <v>73.286782285391567</v>
      </c>
      <c r="P85">
        <v>20.447510497900424</v>
      </c>
      <c r="Q85">
        <v>8.7822282608695659</v>
      </c>
      <c r="R85">
        <v>11.053776405919661</v>
      </c>
      <c r="S85">
        <v>11.586402195217561</v>
      </c>
      <c r="T85">
        <v>0</v>
      </c>
      <c r="U85">
        <v>51.557097892731711</v>
      </c>
      <c r="V85">
        <v>6.1006706408345757</v>
      </c>
      <c r="W85">
        <v>17.060013848202399</v>
      </c>
      <c r="X85">
        <v>43.195107837980004</v>
      </c>
      <c r="Y85">
        <v>0</v>
      </c>
      <c r="Z85">
        <v>0</v>
      </c>
      <c r="AA85">
        <v>12.342385319862164</v>
      </c>
      <c r="AB85">
        <v>5.2685999999999993</v>
      </c>
      <c r="AC85">
        <v>0</v>
      </c>
      <c r="AD85">
        <v>8.0067600000000017</v>
      </c>
      <c r="AE85">
        <v>21.712782000000004</v>
      </c>
      <c r="AF85">
        <v>6.1515000000000004</v>
      </c>
      <c r="AG85">
        <v>28.725098880000004</v>
      </c>
      <c r="AH85">
        <v>49.910399999999996</v>
      </c>
      <c r="AI85">
        <v>0</v>
      </c>
      <c r="AJ85">
        <v>0</v>
      </c>
      <c r="AK85">
        <v>11.538179999999999</v>
      </c>
      <c r="AL85">
        <v>9.9693499999999968</v>
      </c>
      <c r="AM85">
        <v>4.6246599999999995</v>
      </c>
      <c r="AN85">
        <v>0</v>
      </c>
      <c r="AO85">
        <v>3.2281199999999992</v>
      </c>
      <c r="AP85">
        <v>2.8131701939173106</v>
      </c>
      <c r="AQ85">
        <v>43.145959999999995</v>
      </c>
      <c r="AR85">
        <v>9.6979999999999968</v>
      </c>
      <c r="AS85">
        <v>8.8620000000000001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791.13796330364937</v>
      </c>
      <c r="DN85">
        <v>27.422209571063934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2.2763477572100696E-3</v>
      </c>
      <c r="K86">
        <v>254.80433123409668</v>
      </c>
      <c r="L86">
        <v>5.1834402810978952</v>
      </c>
      <c r="M86">
        <v>63.775078722447141</v>
      </c>
      <c r="N86">
        <v>25.730766378244752</v>
      </c>
      <c r="O86">
        <v>73.286782285391567</v>
      </c>
      <c r="P86">
        <v>20.447510497900424</v>
      </c>
      <c r="Q86">
        <v>8.7822282608695659</v>
      </c>
      <c r="R86">
        <v>11.053776405919661</v>
      </c>
      <c r="S86">
        <v>11.586402195217561</v>
      </c>
      <c r="T86">
        <v>0</v>
      </c>
      <c r="U86">
        <v>51.557097892731711</v>
      </c>
      <c r="V86">
        <v>6.1006706408345757</v>
      </c>
      <c r="W86">
        <v>17.060013848202399</v>
      </c>
      <c r="X86">
        <v>43.195107837980004</v>
      </c>
      <c r="Y86">
        <v>0</v>
      </c>
      <c r="Z86">
        <v>0</v>
      </c>
      <c r="AA86">
        <v>12.342385319862164</v>
      </c>
      <c r="AB86">
        <v>5.2685999999999993</v>
      </c>
      <c r="AC86">
        <v>0</v>
      </c>
      <c r="AD86">
        <v>8.0067600000000017</v>
      </c>
      <c r="AE86">
        <v>21.712782000000004</v>
      </c>
      <c r="AF86">
        <v>6.1515000000000004</v>
      </c>
      <c r="AG86">
        <v>28.725098880000004</v>
      </c>
      <c r="AH86">
        <v>37.432799999999993</v>
      </c>
      <c r="AI86">
        <v>0</v>
      </c>
      <c r="AJ86">
        <v>0</v>
      </c>
      <c r="AK86">
        <v>11.538179999999999</v>
      </c>
      <c r="AL86">
        <v>9.9693499999999968</v>
      </c>
      <c r="AM86">
        <v>4.6246599999999995</v>
      </c>
      <c r="AN86">
        <v>0</v>
      </c>
      <c r="AO86">
        <v>3.2281199999999992</v>
      </c>
      <c r="AP86">
        <v>2.8131701939173106</v>
      </c>
      <c r="AQ86">
        <v>33.538559999999997</v>
      </c>
      <c r="AR86">
        <v>9.6979999999999968</v>
      </c>
      <c r="AS86">
        <v>8.8620000000000001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769.79501089376515</v>
      </c>
      <c r="DN86">
        <v>26.68243832870532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254.80433123409668</v>
      </c>
      <c r="L87">
        <v>5.1834402810978952</v>
      </c>
      <c r="M87">
        <v>63.775078722447141</v>
      </c>
      <c r="N87">
        <v>25.730766378244752</v>
      </c>
      <c r="O87">
        <v>73.286782285391567</v>
      </c>
      <c r="P87">
        <v>20.447510497900424</v>
      </c>
      <c r="Q87">
        <v>8.7822282608695659</v>
      </c>
      <c r="R87">
        <v>11.002388247772592</v>
      </c>
      <c r="S87">
        <v>11.586402195217561</v>
      </c>
      <c r="T87">
        <v>0</v>
      </c>
      <c r="U87">
        <v>51.557097892731711</v>
      </c>
      <c r="V87">
        <v>6.1006706408345757</v>
      </c>
      <c r="W87">
        <v>17.060013848202399</v>
      </c>
      <c r="X87">
        <v>43.195107837980004</v>
      </c>
      <c r="Y87">
        <v>0</v>
      </c>
      <c r="Z87">
        <v>0</v>
      </c>
      <c r="AA87">
        <v>6.1420439766520554</v>
      </c>
      <c r="AB87">
        <v>5.2685999999999993</v>
      </c>
      <c r="AC87">
        <v>0</v>
      </c>
      <c r="AD87">
        <v>8.0067600000000017</v>
      </c>
      <c r="AE87">
        <v>21.712782000000004</v>
      </c>
      <c r="AF87">
        <v>6.1515000000000004</v>
      </c>
      <c r="AG87">
        <v>28.725098880000004</v>
      </c>
      <c r="AH87">
        <v>29.1144</v>
      </c>
      <c r="AI87">
        <v>0</v>
      </c>
      <c r="AJ87">
        <v>0</v>
      </c>
      <c r="AK87">
        <v>11.538179999999999</v>
      </c>
      <c r="AL87">
        <v>9.9693499999999968</v>
      </c>
      <c r="AM87">
        <v>4.6246599999999995</v>
      </c>
      <c r="AN87">
        <v>0</v>
      </c>
      <c r="AO87">
        <v>3.2281199999999992</v>
      </c>
      <c r="AP87">
        <v>2.8131701939173106</v>
      </c>
      <c r="AQ87">
        <v>32.315800000000003</v>
      </c>
      <c r="AR87">
        <v>8.7281999999999975</v>
      </c>
      <c r="AS87">
        <v>8.8620000000000001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753.59181210956353</v>
      </c>
      <c r="DN87">
        <v>26.120671263792676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254.80433123409668</v>
      </c>
      <c r="L88">
        <v>5.1834402810978952</v>
      </c>
      <c r="M88">
        <v>63.775078722447141</v>
      </c>
      <c r="N88">
        <v>25.730766378244752</v>
      </c>
      <c r="O88">
        <v>73.286782285391567</v>
      </c>
      <c r="P88">
        <v>20.447510497900424</v>
      </c>
      <c r="Q88">
        <v>8.7822282608695659</v>
      </c>
      <c r="R88">
        <v>11.002388247772592</v>
      </c>
      <c r="S88">
        <v>11.586402195217561</v>
      </c>
      <c r="T88">
        <v>0</v>
      </c>
      <c r="U88">
        <v>51.557097892731711</v>
      </c>
      <c r="V88">
        <v>6.1006706408345757</v>
      </c>
      <c r="W88">
        <v>17.060013848202399</v>
      </c>
      <c r="X88">
        <v>43.195107837980004</v>
      </c>
      <c r="Y88">
        <v>0</v>
      </c>
      <c r="Z88">
        <v>0</v>
      </c>
      <c r="AA88">
        <v>6.1420439766520554</v>
      </c>
      <c r="AB88">
        <v>5.2685999999999993</v>
      </c>
      <c r="AC88">
        <v>0</v>
      </c>
      <c r="AD88">
        <v>8.0067600000000017</v>
      </c>
      <c r="AE88">
        <v>21.712782000000004</v>
      </c>
      <c r="AF88">
        <v>6.1515000000000004</v>
      </c>
      <c r="AG88">
        <v>28.725098880000004</v>
      </c>
      <c r="AH88">
        <v>17.052719999999997</v>
      </c>
      <c r="AI88">
        <v>0</v>
      </c>
      <c r="AJ88">
        <v>0</v>
      </c>
      <c r="AK88">
        <v>11.538179999999999</v>
      </c>
      <c r="AL88">
        <v>9.9693499999999968</v>
      </c>
      <c r="AM88">
        <v>2.2245200000000001</v>
      </c>
      <c r="AN88">
        <v>0</v>
      </c>
      <c r="AO88">
        <v>3.2281199999999992</v>
      </c>
      <c r="AP88">
        <v>2.8131701939173106</v>
      </c>
      <c r="AQ88">
        <v>32.315800000000003</v>
      </c>
      <c r="AR88">
        <v>8.7281999999999975</v>
      </c>
      <c r="AS88">
        <v>8.8620000000000001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739.61446305762445</v>
      </c>
      <c r="DN88">
        <v>25.636200315731823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254.80433123409668</v>
      </c>
      <c r="L89">
        <v>5.1834402810978952</v>
      </c>
      <c r="M89">
        <v>63.775078722447141</v>
      </c>
      <c r="N89">
        <v>25.730766378244752</v>
      </c>
      <c r="O89">
        <v>73.286782285391567</v>
      </c>
      <c r="P89">
        <v>20.447510497900424</v>
      </c>
      <c r="Q89">
        <v>8.7822282608695659</v>
      </c>
      <c r="R89">
        <v>11.002388247772592</v>
      </c>
      <c r="S89">
        <v>11.586402195217561</v>
      </c>
      <c r="T89">
        <v>0</v>
      </c>
      <c r="U89">
        <v>51.557097892731711</v>
      </c>
      <c r="V89">
        <v>6.1006706408345757</v>
      </c>
      <c r="W89">
        <v>17.060013848202399</v>
      </c>
      <c r="X89">
        <v>43.195107837980004</v>
      </c>
      <c r="Y89">
        <v>0</v>
      </c>
      <c r="Z89">
        <v>0</v>
      </c>
      <c r="AA89">
        <v>6.1420439766520554</v>
      </c>
      <c r="AB89">
        <v>5.2685999999999993</v>
      </c>
      <c r="AC89">
        <v>0</v>
      </c>
      <c r="AD89">
        <v>3.5972400000000007</v>
      </c>
      <c r="AE89">
        <v>21.712782000000004</v>
      </c>
      <c r="AF89">
        <v>6.1515000000000004</v>
      </c>
      <c r="AG89">
        <v>28.725098880000004</v>
      </c>
      <c r="AH89">
        <v>10.273223999999997</v>
      </c>
      <c r="AI89">
        <v>0</v>
      </c>
      <c r="AJ89">
        <v>0</v>
      </c>
      <c r="AK89">
        <v>11.538179999999999</v>
      </c>
      <c r="AL89">
        <v>9.9693499999999968</v>
      </c>
      <c r="AM89">
        <v>2.2245200000000001</v>
      </c>
      <c r="AN89">
        <v>0</v>
      </c>
      <c r="AO89">
        <v>3.2281199999999992</v>
      </c>
      <c r="AP89">
        <v>2.8131701939173106</v>
      </c>
      <c r="AQ89">
        <v>32.315800000000003</v>
      </c>
      <c r="AR89">
        <v>8.7281999999999975</v>
      </c>
      <c r="AS89">
        <v>7.6804000000000014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727.65826210070122</v>
      </c>
      <c r="DN89">
        <v>25.221785272655048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254.80433123409668</v>
      </c>
      <c r="L90">
        <v>5.1834402810978952</v>
      </c>
      <c r="M90">
        <v>63.775078722447141</v>
      </c>
      <c r="N90">
        <v>25.730766378244752</v>
      </c>
      <c r="O90">
        <v>73.286782285391567</v>
      </c>
      <c r="P90">
        <v>20.447510497900424</v>
      </c>
      <c r="Q90">
        <v>8.7822282608695659</v>
      </c>
      <c r="R90">
        <v>11.002388247772592</v>
      </c>
      <c r="S90">
        <v>11.586402195217561</v>
      </c>
      <c r="T90">
        <v>0</v>
      </c>
      <c r="U90">
        <v>51.557097892731711</v>
      </c>
      <c r="V90">
        <v>6.1006706408345757</v>
      </c>
      <c r="W90">
        <v>17.060013848202399</v>
      </c>
      <c r="X90">
        <v>43.195107837980004</v>
      </c>
      <c r="Y90">
        <v>0</v>
      </c>
      <c r="Z90">
        <v>0</v>
      </c>
      <c r="AA90">
        <v>6.1420439766520554</v>
      </c>
      <c r="AB90">
        <v>5.2685999999999993</v>
      </c>
      <c r="AC90">
        <v>0</v>
      </c>
      <c r="AD90">
        <v>0.58019999999999994</v>
      </c>
      <c r="AE90">
        <v>21.712782000000004</v>
      </c>
      <c r="AF90">
        <v>6.1515000000000004</v>
      </c>
      <c r="AG90">
        <v>28.725098880000004</v>
      </c>
      <c r="AH90">
        <v>10.273223999999997</v>
      </c>
      <c r="AI90">
        <v>0</v>
      </c>
      <c r="AJ90">
        <v>0</v>
      </c>
      <c r="AK90">
        <v>11.538179999999999</v>
      </c>
      <c r="AL90">
        <v>9.9693499999999968</v>
      </c>
      <c r="AM90">
        <v>2.2245200000000001</v>
      </c>
      <c r="AN90">
        <v>0</v>
      </c>
      <c r="AO90">
        <v>3.2281199999999992</v>
      </c>
      <c r="AP90">
        <v>2.8131701939173106</v>
      </c>
      <c r="AQ90">
        <v>23.319780000000005</v>
      </c>
      <c r="AR90">
        <v>8.7281999999999975</v>
      </c>
      <c r="AS90">
        <v>7.6804000000000014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716.04763952285862</v>
      </c>
      <c r="DN90">
        <v>24.8193478504976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254.80433123409668</v>
      </c>
      <c r="L91">
        <v>5.1834402810978952</v>
      </c>
      <c r="M91">
        <v>63.775078722447141</v>
      </c>
      <c r="N91">
        <v>25.730766378244752</v>
      </c>
      <c r="O91">
        <v>73.286782285391567</v>
      </c>
      <c r="P91">
        <v>20.447510497900424</v>
      </c>
      <c r="Q91">
        <v>8.7820871559633051</v>
      </c>
      <c r="R91">
        <v>11.002388247772592</v>
      </c>
      <c r="S91">
        <v>11.586611947104423</v>
      </c>
      <c r="T91">
        <v>0</v>
      </c>
      <c r="U91">
        <v>51.557097892731711</v>
      </c>
      <c r="V91">
        <v>6.1006706408345757</v>
      </c>
      <c r="W91">
        <v>17.060013848202399</v>
      </c>
      <c r="X91">
        <v>43.195107837980004</v>
      </c>
      <c r="Y91">
        <v>0</v>
      </c>
      <c r="Z91">
        <v>0</v>
      </c>
      <c r="AA91">
        <v>0</v>
      </c>
      <c r="AB91">
        <v>5.2685999999999993</v>
      </c>
      <c r="AC91">
        <v>0</v>
      </c>
      <c r="AD91">
        <v>0.58019999999999994</v>
      </c>
      <c r="AE91">
        <v>21.712782000000004</v>
      </c>
      <c r="AF91">
        <v>6.1515000000000004</v>
      </c>
      <c r="AG91">
        <v>28.725098880000004</v>
      </c>
      <c r="AH91">
        <v>10.273223999999997</v>
      </c>
      <c r="AI91">
        <v>0</v>
      </c>
      <c r="AJ91">
        <v>0</v>
      </c>
      <c r="AK91">
        <v>11.538179999999999</v>
      </c>
      <c r="AL91">
        <v>19.0718</v>
      </c>
      <c r="AM91">
        <v>0</v>
      </c>
      <c r="AN91">
        <v>0</v>
      </c>
      <c r="AO91">
        <v>3.2281199999999992</v>
      </c>
      <c r="AP91">
        <v>2.8131701939173106</v>
      </c>
      <c r="AQ91">
        <v>23.319780000000005</v>
      </c>
      <c r="AR91">
        <v>8.7281999999999975</v>
      </c>
      <c r="AS91">
        <v>7.6804000000000014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716.75907850803731</v>
      </c>
      <c r="DN91">
        <v>24.843863535647621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254.80433123409668</v>
      </c>
      <c r="L92">
        <v>5.1834402810978952</v>
      </c>
      <c r="M92">
        <v>63.775078722447141</v>
      </c>
      <c r="N92">
        <v>25.730766378244752</v>
      </c>
      <c r="O92">
        <v>73.286782285391567</v>
      </c>
      <c r="P92">
        <v>20.447510497900424</v>
      </c>
      <c r="Q92">
        <v>8.7820871559633051</v>
      </c>
      <c r="R92">
        <v>11.002388247772592</v>
      </c>
      <c r="S92">
        <v>11.586611947104423</v>
      </c>
      <c r="T92">
        <v>0</v>
      </c>
      <c r="U92">
        <v>51.557097892731711</v>
      </c>
      <c r="V92">
        <v>6.1006706408345757</v>
      </c>
      <c r="W92">
        <v>17.060013848202399</v>
      </c>
      <c r="X92">
        <v>43.195107837980004</v>
      </c>
      <c r="Y92">
        <v>0</v>
      </c>
      <c r="Z92">
        <v>0</v>
      </c>
      <c r="AA92">
        <v>0</v>
      </c>
      <c r="AB92">
        <v>5.2685999999999993</v>
      </c>
      <c r="AC92">
        <v>0</v>
      </c>
      <c r="AD92">
        <v>0.58019999999999994</v>
      </c>
      <c r="AE92">
        <v>14.475188000000001</v>
      </c>
      <c r="AF92">
        <v>6.1515000000000004</v>
      </c>
      <c r="AG92">
        <v>28.725098880000004</v>
      </c>
      <c r="AH92">
        <v>10.273223999999997</v>
      </c>
      <c r="AI92">
        <v>0</v>
      </c>
      <c r="AJ92">
        <v>0</v>
      </c>
      <c r="AK92">
        <v>11.538179999999999</v>
      </c>
      <c r="AL92">
        <v>19.0718</v>
      </c>
      <c r="AM92">
        <v>0</v>
      </c>
      <c r="AN92">
        <v>0</v>
      </c>
      <c r="AO92">
        <v>3.2281199999999992</v>
      </c>
      <c r="AP92">
        <v>2.8131701939173106</v>
      </c>
      <c r="AQ92">
        <v>21.572979999999998</v>
      </c>
      <c r="AR92">
        <v>8.7281999999999975</v>
      </c>
      <c r="AS92">
        <v>7.6804000000000014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708.0756619081933</v>
      </c>
      <c r="DN92">
        <v>24.542886135491727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254.80433123409668</v>
      </c>
      <c r="L93">
        <v>5.1834402810978952</v>
      </c>
      <c r="M93">
        <v>63.775078722447141</v>
      </c>
      <c r="N93">
        <v>25.730766378244752</v>
      </c>
      <c r="O93">
        <v>73.286782285391567</v>
      </c>
      <c r="P93">
        <v>20.447510497900424</v>
      </c>
      <c r="Q93">
        <v>8.7820871559633051</v>
      </c>
      <c r="R93">
        <v>11.002388247772592</v>
      </c>
      <c r="S93">
        <v>11.586611947104423</v>
      </c>
      <c r="T93">
        <v>0</v>
      </c>
      <c r="U93">
        <v>51.557097892731711</v>
      </c>
      <c r="V93">
        <v>6.1006706408345757</v>
      </c>
      <c r="W93">
        <v>17.060013848202399</v>
      </c>
      <c r="X93">
        <v>43.195107837980004</v>
      </c>
      <c r="Y93">
        <v>0</v>
      </c>
      <c r="Z93">
        <v>0</v>
      </c>
      <c r="AA93">
        <v>0</v>
      </c>
      <c r="AB93">
        <v>5.2685999999999993</v>
      </c>
      <c r="AC93">
        <v>0</v>
      </c>
      <c r="AD93">
        <v>0.58019999999999994</v>
      </c>
      <c r="AE93">
        <v>14.475188000000001</v>
      </c>
      <c r="AF93">
        <v>6.1515000000000004</v>
      </c>
      <c r="AG93">
        <v>28.725098880000004</v>
      </c>
      <c r="AH93">
        <v>10.273223999999997</v>
      </c>
      <c r="AI93">
        <v>0</v>
      </c>
      <c r="AJ93">
        <v>0</v>
      </c>
      <c r="AK93">
        <v>11.538179999999999</v>
      </c>
      <c r="AL93">
        <v>19.0718</v>
      </c>
      <c r="AM93">
        <v>0</v>
      </c>
      <c r="AN93">
        <v>0</v>
      </c>
      <c r="AO93">
        <v>3.2281199999999992</v>
      </c>
      <c r="AP93">
        <v>2.8131701939173106</v>
      </c>
      <c r="AQ93">
        <v>21.572979999999998</v>
      </c>
      <c r="AR93">
        <v>6.7885999999999989</v>
      </c>
      <c r="AS93">
        <v>6.2034000000000002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704.77351822778883</v>
      </c>
      <c r="DN93">
        <v>24.428429815896127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254.80433123409668</v>
      </c>
      <c r="L94">
        <v>5.1834402810978952</v>
      </c>
      <c r="M94">
        <v>63.775078722447141</v>
      </c>
      <c r="N94">
        <v>25.730766378244752</v>
      </c>
      <c r="O94">
        <v>73.286782285391567</v>
      </c>
      <c r="P94">
        <v>20.447510497900424</v>
      </c>
      <c r="Q94">
        <v>8.7820871559633051</v>
      </c>
      <c r="R94">
        <v>11.002388247772592</v>
      </c>
      <c r="S94">
        <v>11.586611947104423</v>
      </c>
      <c r="T94">
        <v>0</v>
      </c>
      <c r="U94">
        <v>51.557097892731711</v>
      </c>
      <c r="V94">
        <v>6.1006706408345757</v>
      </c>
      <c r="W94">
        <v>17.060013848202399</v>
      </c>
      <c r="X94">
        <v>43.195107837980004</v>
      </c>
      <c r="Y94">
        <v>0</v>
      </c>
      <c r="Z94">
        <v>0</v>
      </c>
      <c r="AA94">
        <v>0</v>
      </c>
      <c r="AB94">
        <v>5.2685999999999993</v>
      </c>
      <c r="AC94">
        <v>0</v>
      </c>
      <c r="AD94">
        <v>0.58019999999999994</v>
      </c>
      <c r="AE94">
        <v>14.475188000000001</v>
      </c>
      <c r="AF94">
        <v>6.1515000000000004</v>
      </c>
      <c r="AG94">
        <v>28.725098880000004</v>
      </c>
      <c r="AH94">
        <v>10.273223999999997</v>
      </c>
      <c r="AI94">
        <v>0</v>
      </c>
      <c r="AJ94">
        <v>0</v>
      </c>
      <c r="AK94">
        <v>11.538179999999999</v>
      </c>
      <c r="AL94">
        <v>19.0718</v>
      </c>
      <c r="AM94">
        <v>0</v>
      </c>
      <c r="AN94">
        <v>0</v>
      </c>
      <c r="AO94">
        <v>3.2281199999999992</v>
      </c>
      <c r="AP94">
        <v>2.8131701939173106</v>
      </c>
      <c r="AQ94">
        <v>10.786489999999999</v>
      </c>
      <c r="AR94">
        <v>6.7885999999999989</v>
      </c>
      <c r="AS94">
        <v>6.2034000000000002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694.34837529620143</v>
      </c>
      <c r="DN94">
        <v>24.067082747483429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254.80433123409668</v>
      </c>
      <c r="L95">
        <v>5.1834402810978952</v>
      </c>
      <c r="M95">
        <v>63.775078722447141</v>
      </c>
      <c r="N95">
        <v>25.730766378244752</v>
      </c>
      <c r="O95">
        <v>73.286782285391567</v>
      </c>
      <c r="P95">
        <v>20.447510497900424</v>
      </c>
      <c r="Q95">
        <v>8.7822282608695659</v>
      </c>
      <c r="R95">
        <v>11.002388247772592</v>
      </c>
      <c r="S95">
        <v>11.586402195217561</v>
      </c>
      <c r="T95">
        <v>0</v>
      </c>
      <c r="U95">
        <v>51.557097892731711</v>
      </c>
      <c r="V95">
        <v>6.1006706408345757</v>
      </c>
      <c r="W95">
        <v>17.060013848202399</v>
      </c>
      <c r="X95">
        <v>43.195107837980004</v>
      </c>
      <c r="Y95">
        <v>0</v>
      </c>
      <c r="Z95">
        <v>0</v>
      </c>
      <c r="AA95">
        <v>0</v>
      </c>
      <c r="AB95">
        <v>5.2685999999999993</v>
      </c>
      <c r="AC95">
        <v>0</v>
      </c>
      <c r="AD95">
        <v>0.58019999999999994</v>
      </c>
      <c r="AE95">
        <v>14.475188000000001</v>
      </c>
      <c r="AF95">
        <v>6.1515000000000004</v>
      </c>
      <c r="AG95">
        <v>28.725098880000004</v>
      </c>
      <c r="AH95">
        <v>9.8988960000000006</v>
      </c>
      <c r="AI95">
        <v>0</v>
      </c>
      <c r="AJ95">
        <v>0</v>
      </c>
      <c r="AK95">
        <v>11.538179999999999</v>
      </c>
      <c r="AL95">
        <v>19.0718</v>
      </c>
      <c r="AM95">
        <v>0</v>
      </c>
      <c r="AN95">
        <v>0</v>
      </c>
      <c r="AO95">
        <v>3.2281199999999992</v>
      </c>
      <c r="AP95">
        <v>2.8131701939173106</v>
      </c>
      <c r="AQ95">
        <v>10.786489999999999</v>
      </c>
      <c r="AR95">
        <v>6.7885999999999989</v>
      </c>
      <c r="AS95">
        <v>4.3719200000000003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692.21639529455433</v>
      </c>
      <c r="DN95">
        <v>23.993186102149991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254.80433123409668</v>
      </c>
      <c r="L96">
        <v>1.996888756829013</v>
      </c>
      <c r="M96">
        <v>63.775078722447141</v>
      </c>
      <c r="N96">
        <v>25.730766378244752</v>
      </c>
      <c r="O96">
        <v>73.286782285391567</v>
      </c>
      <c r="P96">
        <v>20.447510497900424</v>
      </c>
      <c r="Q96">
        <v>3.0014683175528041</v>
      </c>
      <c r="R96">
        <v>5.0000692740574006</v>
      </c>
      <c r="S96">
        <v>4.9964507836990606</v>
      </c>
      <c r="T96">
        <v>0</v>
      </c>
      <c r="U96">
        <v>51.557097892731711</v>
      </c>
      <c r="V96">
        <v>6.1006706408345757</v>
      </c>
      <c r="W96">
        <v>17.060013848202399</v>
      </c>
      <c r="X96">
        <v>43.195107837980004</v>
      </c>
      <c r="Y96">
        <v>0</v>
      </c>
      <c r="Z96">
        <v>0</v>
      </c>
      <c r="AA96">
        <v>0</v>
      </c>
      <c r="AB96">
        <v>5.2685999999999993</v>
      </c>
      <c r="AC96">
        <v>0</v>
      </c>
      <c r="AD96">
        <v>0.58019999999999994</v>
      </c>
      <c r="AE96">
        <v>14.475188000000001</v>
      </c>
      <c r="AF96">
        <v>6.1515000000000004</v>
      </c>
      <c r="AG96">
        <v>28.725098880000004</v>
      </c>
      <c r="AH96">
        <v>9.5661599999999982</v>
      </c>
      <c r="AI96">
        <v>0</v>
      </c>
      <c r="AJ96">
        <v>0</v>
      </c>
      <c r="AK96">
        <v>11.538179999999999</v>
      </c>
      <c r="AL96">
        <v>19.0718</v>
      </c>
      <c r="AM96">
        <v>0</v>
      </c>
      <c r="AN96">
        <v>0</v>
      </c>
      <c r="AO96">
        <v>3.2281199999999992</v>
      </c>
      <c r="AP96">
        <v>2.8131701939173106</v>
      </c>
      <c r="AQ96">
        <v>10.786489999999999</v>
      </c>
      <c r="AR96">
        <v>6.7885999999999989</v>
      </c>
      <c r="AS96">
        <v>4.3719200000000003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671.05746988512703</v>
      </c>
      <c r="DN96">
        <v>23.259793658757708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254.80433123409668</v>
      </c>
      <c r="L97">
        <v>1.996888756829013</v>
      </c>
      <c r="M97">
        <v>63.775078722447141</v>
      </c>
      <c r="N97">
        <v>25.730766378244752</v>
      </c>
      <c r="O97">
        <v>73.286782285391567</v>
      </c>
      <c r="P97">
        <v>20.447510497900424</v>
      </c>
      <c r="Q97">
        <v>3.0014683175528041</v>
      </c>
      <c r="R97">
        <v>5.0000692740574006</v>
      </c>
      <c r="S97">
        <v>4.9964507836990606</v>
      </c>
      <c r="T97">
        <v>0</v>
      </c>
      <c r="U97">
        <v>51.557097892731711</v>
      </c>
      <c r="V97">
        <v>6.1006706408345757</v>
      </c>
      <c r="W97">
        <v>17.060013848202399</v>
      </c>
      <c r="X97">
        <v>43.195107837980004</v>
      </c>
      <c r="Y97">
        <v>0</v>
      </c>
      <c r="Z97">
        <v>0</v>
      </c>
      <c r="AA97">
        <v>0</v>
      </c>
      <c r="AB97">
        <v>5.2685999999999993</v>
      </c>
      <c r="AC97">
        <v>0</v>
      </c>
      <c r="AD97">
        <v>0.58019999999999994</v>
      </c>
      <c r="AE97">
        <v>14.475188000000001</v>
      </c>
      <c r="AF97">
        <v>6.1515000000000004</v>
      </c>
      <c r="AG97">
        <v>28.725098880000004</v>
      </c>
      <c r="AH97">
        <v>9.5661599999999982</v>
      </c>
      <c r="AI97">
        <v>0</v>
      </c>
      <c r="AJ97">
        <v>0</v>
      </c>
      <c r="AK97">
        <v>11.538179999999999</v>
      </c>
      <c r="AL97">
        <v>9.9693499999999968</v>
      </c>
      <c r="AM97">
        <v>0</v>
      </c>
      <c r="AN97">
        <v>0</v>
      </c>
      <c r="AO97">
        <v>3.2281199999999992</v>
      </c>
      <c r="AP97">
        <v>2.8131701939173106</v>
      </c>
      <c r="AQ97">
        <v>10.786489999999999</v>
      </c>
      <c r="AR97">
        <v>6.7885999999999989</v>
      </c>
      <c r="AS97">
        <v>4.3719200000000003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662.25995233314768</v>
      </c>
      <c r="DN97">
        <v>22.95486121073705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254.80433123409668</v>
      </c>
      <c r="L98">
        <v>1.996888756829013</v>
      </c>
      <c r="M98">
        <v>63.775078722447141</v>
      </c>
      <c r="N98">
        <v>25.730766378244752</v>
      </c>
      <c r="O98">
        <v>73.286782285391567</v>
      </c>
      <c r="P98">
        <v>20.447510497900424</v>
      </c>
      <c r="Q98">
        <v>3.0014683175528041</v>
      </c>
      <c r="R98">
        <v>5.0000692740574006</v>
      </c>
      <c r="S98">
        <v>4.9964507836990606</v>
      </c>
      <c r="T98">
        <v>0</v>
      </c>
      <c r="U98">
        <v>51.557097892731711</v>
      </c>
      <c r="V98">
        <v>6.1006706408345757</v>
      </c>
      <c r="W98">
        <v>17.060013848202399</v>
      </c>
      <c r="X98">
        <v>43.195107837980004</v>
      </c>
      <c r="Y98">
        <v>0</v>
      </c>
      <c r="Z98">
        <v>0</v>
      </c>
      <c r="AA98">
        <v>0</v>
      </c>
      <c r="AB98">
        <v>5.2685999999999993</v>
      </c>
      <c r="AC98">
        <v>0</v>
      </c>
      <c r="AD98">
        <v>0.58019999999999994</v>
      </c>
      <c r="AE98">
        <v>14.475188000000001</v>
      </c>
      <c r="AF98">
        <v>6.1515000000000004</v>
      </c>
      <c r="AG98">
        <v>28.725098880000004</v>
      </c>
      <c r="AH98">
        <v>9.5661599999999982</v>
      </c>
      <c r="AI98">
        <v>0</v>
      </c>
      <c r="AJ98">
        <v>0</v>
      </c>
      <c r="AK98">
        <v>11.538179999999999</v>
      </c>
      <c r="AL98">
        <v>9.9693499999999968</v>
      </c>
      <c r="AM98">
        <v>0</v>
      </c>
      <c r="AN98">
        <v>0</v>
      </c>
      <c r="AO98">
        <v>3.2281199999999992</v>
      </c>
      <c r="AP98">
        <v>2.8131701939173106</v>
      </c>
      <c r="AQ98">
        <v>10.786489999999999</v>
      </c>
      <c r="AR98">
        <v>6.7885999999999989</v>
      </c>
      <c r="AS98">
        <v>4.3719200000000003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662.25995233314768</v>
      </c>
      <c r="DN98">
        <v>22.95486121073705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5.6908693930251743E-7</v>
      </c>
      <c r="K99">
        <f t="shared" si="2"/>
        <v>6.3181922352414954</v>
      </c>
      <c r="L99">
        <f t="shared" si="2"/>
        <v>0.12326563973186354</v>
      </c>
      <c r="M99">
        <f t="shared" si="2"/>
        <v>1.5306018893387294</v>
      </c>
      <c r="N99">
        <f t="shared" si="2"/>
        <v>0.61751575745566767</v>
      </c>
      <c r="O99">
        <f t="shared" si="2"/>
        <v>1.7616400798274032</v>
      </c>
      <c r="P99">
        <f t="shared" si="2"/>
        <v>0.48649268779618243</v>
      </c>
      <c r="Q99">
        <f t="shared" si="2"/>
        <v>0.17365074323219065</v>
      </c>
      <c r="R99">
        <f t="shared" si="2"/>
        <v>0.22609956054720845</v>
      </c>
      <c r="S99">
        <f t="shared" si="2"/>
        <v>0.23360909677923128</v>
      </c>
      <c r="T99">
        <f t="shared" si="2"/>
        <v>0</v>
      </c>
      <c r="U99">
        <f t="shared" si="2"/>
        <v>1.2373703494255608</v>
      </c>
      <c r="V99">
        <f t="shared" si="2"/>
        <v>0.1464160953800295</v>
      </c>
      <c r="W99">
        <f t="shared" si="2"/>
        <v>0.44459427486264808</v>
      </c>
      <c r="X99">
        <f t="shared" si="2"/>
        <v>1.0366825881115174</v>
      </c>
      <c r="Y99">
        <f t="shared" si="2"/>
        <v>0</v>
      </c>
      <c r="Z99">
        <f t="shared" si="2"/>
        <v>4.6545718799999962E-2</v>
      </c>
      <c r="AA99">
        <f t="shared" si="2"/>
        <v>9.7162277596755692E-2</v>
      </c>
      <c r="AB99">
        <f t="shared" si="2"/>
        <v>0.12240421299999987</v>
      </c>
      <c r="AC99">
        <f t="shared" si="2"/>
        <v>4.4670731436469296E-2</v>
      </c>
      <c r="AD99">
        <f t="shared" si="2"/>
        <v>8.2253213399999997E-2</v>
      </c>
      <c r="AE99">
        <f t="shared" si="2"/>
        <v>0.31120076399999952</v>
      </c>
      <c r="AF99">
        <f t="shared" si="2"/>
        <v>0.17497600000000013</v>
      </c>
      <c r="AG99">
        <f t="shared" si="2"/>
        <v>0.68940237312000008</v>
      </c>
      <c r="AH99">
        <f t="shared" si="2"/>
        <v>0.49066082399999983</v>
      </c>
      <c r="AI99">
        <f t="shared" si="2"/>
        <v>3.0890834099999997E-2</v>
      </c>
      <c r="AJ99">
        <f t="shared" si="2"/>
        <v>0</v>
      </c>
      <c r="AK99">
        <f t="shared" si="2"/>
        <v>0.27691632000000022</v>
      </c>
      <c r="AL99">
        <f t="shared" si="2"/>
        <v>0.49001522500000022</v>
      </c>
      <c r="AM99">
        <f t="shared" si="2"/>
        <v>9.9516829200000059E-2</v>
      </c>
      <c r="AN99">
        <f t="shared" si="2"/>
        <v>0</v>
      </c>
      <c r="AO99">
        <f t="shared" si="2"/>
        <v>7.7474879999999871E-2</v>
      </c>
      <c r="AP99">
        <f t="shared" si="2"/>
        <v>8.1567869772632348E-2</v>
      </c>
      <c r="AQ99">
        <f t="shared" si="2"/>
        <v>0.33844249999999981</v>
      </c>
      <c r="AR99">
        <f t="shared" si="2"/>
        <v>0.2257209499999997</v>
      </c>
      <c r="AS99">
        <f t="shared" si="2"/>
        <v>0.17718741827297055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17.624960532624371</v>
      </c>
      <c r="DN99">
        <f t="shared" ref="DN99" si="4">SUM(DN3:DN98)/4000</f>
        <v>0.56817997589114011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164.15996003103075</v>
      </c>
      <c r="L3">
        <v>46.508331093791995</v>
      </c>
      <c r="M3">
        <v>0</v>
      </c>
      <c r="N3">
        <v>14.827457963494595</v>
      </c>
      <c r="O3">
        <v>50.378842714608432</v>
      </c>
      <c r="P3">
        <v>49.065335563453893</v>
      </c>
      <c r="Q3">
        <v>5.0817963583394024</v>
      </c>
      <c r="R3">
        <v>6.3990783732660788</v>
      </c>
      <c r="S3">
        <v>6.6955472093023261</v>
      </c>
      <c r="T3">
        <v>0</v>
      </c>
      <c r="U3">
        <v>242.74153595452111</v>
      </c>
      <c r="V3">
        <v>3.5319672131147541</v>
      </c>
      <c r="W3">
        <v>11.080693300355874</v>
      </c>
      <c r="X3">
        <v>24.975566543924252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8.3717191999999994</v>
      </c>
      <c r="AF3">
        <v>0</v>
      </c>
      <c r="AG3">
        <v>0</v>
      </c>
      <c r="AH3">
        <v>5.5324200000000001</v>
      </c>
      <c r="AI3">
        <v>0</v>
      </c>
      <c r="AJ3">
        <v>0</v>
      </c>
      <c r="AK3">
        <v>6.6716100000000003</v>
      </c>
      <c r="AL3">
        <v>6.4922000000000013</v>
      </c>
      <c r="AM3">
        <v>4.0144416000000005</v>
      </c>
      <c r="AN3">
        <v>0</v>
      </c>
      <c r="AO3">
        <v>1.8669000000000004</v>
      </c>
      <c r="AP3">
        <v>2.2123078627800798</v>
      </c>
      <c r="AQ3">
        <v>0</v>
      </c>
      <c r="AR3">
        <v>9.5335999999999999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655.84666805695667</v>
      </c>
      <c r="DN3">
        <v>22.732533223421346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156.12090763472787</v>
      </c>
      <c r="L4">
        <v>46.508331093791995</v>
      </c>
      <c r="M4">
        <v>0</v>
      </c>
      <c r="N4">
        <v>14.877700865265764</v>
      </c>
      <c r="O4">
        <v>50.378842714608432</v>
      </c>
      <c r="P4">
        <v>49.065335563453893</v>
      </c>
      <c r="Q4">
        <v>5.0817963583394024</v>
      </c>
      <c r="R4">
        <v>6.3990783732660788</v>
      </c>
      <c r="S4">
        <v>6.6955472093023261</v>
      </c>
      <c r="T4">
        <v>0</v>
      </c>
      <c r="U4">
        <v>242.74153595452111</v>
      </c>
      <c r="V4">
        <v>3.5319672131147541</v>
      </c>
      <c r="W4">
        <v>11.100875946969698</v>
      </c>
      <c r="X4">
        <v>24.975566543924252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8.3717191999999994</v>
      </c>
      <c r="AF4">
        <v>0</v>
      </c>
      <c r="AG4">
        <v>0</v>
      </c>
      <c r="AH4">
        <v>5.5324200000000001</v>
      </c>
      <c r="AI4">
        <v>0</v>
      </c>
      <c r="AJ4">
        <v>0</v>
      </c>
      <c r="AK4">
        <v>6.6716100000000003</v>
      </c>
      <c r="AL4">
        <v>6.4922000000000013</v>
      </c>
      <c r="AM4">
        <v>4.0144416000000005</v>
      </c>
      <c r="AN4">
        <v>0</v>
      </c>
      <c r="AO4">
        <v>1.8669000000000004</v>
      </c>
      <c r="AP4">
        <v>2.2123078627800798</v>
      </c>
      <c r="AQ4">
        <v>0</v>
      </c>
      <c r="AR4">
        <v>9.5335999999999999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648.14498994129679</v>
      </c>
      <c r="DN4">
        <v>22.465584491163366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143.60679594709811</v>
      </c>
      <c r="L5">
        <v>46.508331093791995</v>
      </c>
      <c r="M5">
        <v>0</v>
      </c>
      <c r="N5">
        <v>14.877700865265764</v>
      </c>
      <c r="O5">
        <v>50.378842714608432</v>
      </c>
      <c r="P5">
        <v>49.065335563453893</v>
      </c>
      <c r="Q5">
        <v>5.0817963583394024</v>
      </c>
      <c r="R5">
        <v>6.3990783732660788</v>
      </c>
      <c r="S5">
        <v>6.6955472093023261</v>
      </c>
      <c r="T5">
        <v>0</v>
      </c>
      <c r="U5">
        <v>242.74153595452111</v>
      </c>
      <c r="V5">
        <v>3.5319672131147541</v>
      </c>
      <c r="W5">
        <v>11.100875946969698</v>
      </c>
      <c r="X5">
        <v>24.975566543924252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8.3717191999999994</v>
      </c>
      <c r="AF5">
        <v>0</v>
      </c>
      <c r="AG5">
        <v>0</v>
      </c>
      <c r="AH5">
        <v>5.5324200000000001</v>
      </c>
      <c r="AI5">
        <v>0</v>
      </c>
      <c r="AJ5">
        <v>0</v>
      </c>
      <c r="AK5">
        <v>6.6716100000000003</v>
      </c>
      <c r="AL5">
        <v>6.4922000000000013</v>
      </c>
      <c r="AM5">
        <v>4.0144416000000005</v>
      </c>
      <c r="AN5">
        <v>0</v>
      </c>
      <c r="AO5">
        <v>1.8669000000000004</v>
      </c>
      <c r="AP5">
        <v>1.7893666537191819</v>
      </c>
      <c r="AQ5">
        <v>0</v>
      </c>
      <c r="AR5">
        <v>3.3647999999999998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629.67920817170443</v>
      </c>
      <c r="DN5">
        <v>21.825513364064985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133.06374127533053</v>
      </c>
      <c r="L6">
        <v>46.508331093791995</v>
      </c>
      <c r="M6">
        <v>0</v>
      </c>
      <c r="N6">
        <v>14.877700865265764</v>
      </c>
      <c r="O6">
        <v>50.378842714608432</v>
      </c>
      <c r="P6">
        <v>49.065335563453893</v>
      </c>
      <c r="Q6">
        <v>5.0817963583394024</v>
      </c>
      <c r="R6">
        <v>6.3990783732660788</v>
      </c>
      <c r="S6">
        <v>6.6955472093023261</v>
      </c>
      <c r="T6">
        <v>0</v>
      </c>
      <c r="U6">
        <v>242.74153595452111</v>
      </c>
      <c r="V6">
        <v>3.5319672131147541</v>
      </c>
      <c r="W6">
        <v>11.100875946969698</v>
      </c>
      <c r="X6">
        <v>24.975566543924252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8.3717191999999994</v>
      </c>
      <c r="AF6">
        <v>0</v>
      </c>
      <c r="AG6">
        <v>0</v>
      </c>
      <c r="AH6">
        <v>5.5324200000000001</v>
      </c>
      <c r="AI6">
        <v>0</v>
      </c>
      <c r="AJ6">
        <v>0</v>
      </c>
      <c r="AK6">
        <v>6.6716100000000003</v>
      </c>
      <c r="AL6">
        <v>6.4922000000000013</v>
      </c>
      <c r="AM6">
        <v>4.0144416000000005</v>
      </c>
      <c r="AN6">
        <v>0</v>
      </c>
      <c r="AO6">
        <v>1.8669000000000004</v>
      </c>
      <c r="AP6">
        <v>1.7893666537191819</v>
      </c>
      <c r="AQ6">
        <v>0</v>
      </c>
      <c r="AR6">
        <v>3.3647999999999998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619.48934569483754</v>
      </c>
      <c r="DN6">
        <v>21.472321169164299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122.69783236994219</v>
      </c>
      <c r="L7">
        <v>46.135450465032292</v>
      </c>
      <c r="M7">
        <v>0</v>
      </c>
      <c r="N7">
        <v>14.877700865265764</v>
      </c>
      <c r="O7">
        <v>50.378842714608432</v>
      </c>
      <c r="P7">
        <v>49.065335563453893</v>
      </c>
      <c r="Q7">
        <v>5.0817963583394024</v>
      </c>
      <c r="R7">
        <v>6.3990783732660788</v>
      </c>
      <c r="S7">
        <v>6.6955472093023261</v>
      </c>
      <c r="T7">
        <v>0</v>
      </c>
      <c r="U7">
        <v>242.74153595452111</v>
      </c>
      <c r="V7">
        <v>3.5319672131147541</v>
      </c>
      <c r="W7">
        <v>11.100875946969698</v>
      </c>
      <c r="X7">
        <v>24.975566543924252</v>
      </c>
      <c r="Y7">
        <v>0</v>
      </c>
      <c r="Z7">
        <v>0.27940000000000004</v>
      </c>
      <c r="AA7">
        <v>0</v>
      </c>
      <c r="AB7">
        <v>0</v>
      </c>
      <c r="AC7">
        <v>0</v>
      </c>
      <c r="AD7">
        <v>0.33549999999999996</v>
      </c>
      <c r="AE7">
        <v>8.3717191999999994</v>
      </c>
      <c r="AF7">
        <v>0</v>
      </c>
      <c r="AG7">
        <v>0</v>
      </c>
      <c r="AH7">
        <v>5.5324200000000001</v>
      </c>
      <c r="AI7">
        <v>0</v>
      </c>
      <c r="AJ7">
        <v>0</v>
      </c>
      <c r="AK7">
        <v>6.6716100000000003</v>
      </c>
      <c r="AL7">
        <v>6.4922000000000013</v>
      </c>
      <c r="AM7">
        <v>2.6817120000000001</v>
      </c>
      <c r="AN7">
        <v>0</v>
      </c>
      <c r="AO7">
        <v>1.8669000000000004</v>
      </c>
      <c r="AP7">
        <v>3.0907242200604048</v>
      </c>
      <c r="AQ7">
        <v>0</v>
      </c>
      <c r="AR7">
        <v>3.3647999999999998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609.34994837133297</v>
      </c>
      <c r="DN7">
        <v>21.120956924861989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118.25171143591533</v>
      </c>
      <c r="L8">
        <v>46.135450465032292</v>
      </c>
      <c r="M8">
        <v>0</v>
      </c>
      <c r="N8">
        <v>14.877700865265764</v>
      </c>
      <c r="O8">
        <v>50.378842714608432</v>
      </c>
      <c r="P8">
        <v>49.065335563453893</v>
      </c>
      <c r="Q8">
        <v>5.0817963583394024</v>
      </c>
      <c r="R8">
        <v>6.3990783732660788</v>
      </c>
      <c r="S8">
        <v>6.6955472093023261</v>
      </c>
      <c r="T8">
        <v>0</v>
      </c>
      <c r="U8">
        <v>242.74153595452111</v>
      </c>
      <c r="V8">
        <v>3.5319672131147541</v>
      </c>
      <c r="W8">
        <v>11.100875946969698</v>
      </c>
      <c r="X8">
        <v>24.975566543924252</v>
      </c>
      <c r="Y8">
        <v>0</v>
      </c>
      <c r="Z8">
        <v>1.6562831999999998</v>
      </c>
      <c r="AA8">
        <v>0</v>
      </c>
      <c r="AB8">
        <v>0</v>
      </c>
      <c r="AC8">
        <v>0</v>
      </c>
      <c r="AD8">
        <v>0.33549999999999996</v>
      </c>
      <c r="AE8">
        <v>8.3717191999999994</v>
      </c>
      <c r="AF8">
        <v>0</v>
      </c>
      <c r="AG8">
        <v>0</v>
      </c>
      <c r="AH8">
        <v>5.5324200000000001</v>
      </c>
      <c r="AI8">
        <v>0</v>
      </c>
      <c r="AJ8">
        <v>0</v>
      </c>
      <c r="AK8">
        <v>6.6716100000000003</v>
      </c>
      <c r="AL8">
        <v>6.4922000000000013</v>
      </c>
      <c r="AM8">
        <v>2.6817120000000001</v>
      </c>
      <c r="AN8">
        <v>0</v>
      </c>
      <c r="AO8">
        <v>1.8669000000000004</v>
      </c>
      <c r="AP8">
        <v>3.0907242200604048</v>
      </c>
      <c r="AQ8">
        <v>0</v>
      </c>
      <c r="AR8">
        <v>3.3647999999999998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606.38353002570057</v>
      </c>
      <c r="DN8">
        <v>21.018137536467545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118.25030598402961</v>
      </c>
      <c r="L9">
        <v>46.135450465032292</v>
      </c>
      <c r="M9">
        <v>0</v>
      </c>
      <c r="N9">
        <v>14.877700865265764</v>
      </c>
      <c r="O9">
        <v>50.378842714608432</v>
      </c>
      <c r="P9">
        <v>49.065335563453893</v>
      </c>
      <c r="Q9">
        <v>5.0817963583394024</v>
      </c>
      <c r="R9">
        <v>6.3990783732660788</v>
      </c>
      <c r="S9">
        <v>6.6955472093023261</v>
      </c>
      <c r="T9">
        <v>0</v>
      </c>
      <c r="U9">
        <v>242.74153595452111</v>
      </c>
      <c r="V9">
        <v>3.5319672131147541</v>
      </c>
      <c r="W9">
        <v>11.100875946969698</v>
      </c>
      <c r="X9">
        <v>24.975566543924252</v>
      </c>
      <c r="Y9">
        <v>0</v>
      </c>
      <c r="Z9">
        <v>1.6562831999999998</v>
      </c>
      <c r="AA9">
        <v>0</v>
      </c>
      <c r="AB9">
        <v>0</v>
      </c>
      <c r="AC9">
        <v>0</v>
      </c>
      <c r="AD9">
        <v>0.33549999999999996</v>
      </c>
      <c r="AE9">
        <v>8.3717191999999994</v>
      </c>
      <c r="AF9">
        <v>0</v>
      </c>
      <c r="AG9">
        <v>0</v>
      </c>
      <c r="AH9">
        <v>5.5324200000000001</v>
      </c>
      <c r="AI9">
        <v>0</v>
      </c>
      <c r="AJ9">
        <v>0</v>
      </c>
      <c r="AK9">
        <v>6.6716100000000003</v>
      </c>
      <c r="AL9">
        <v>6.4922000000000013</v>
      </c>
      <c r="AM9">
        <v>2.6817120000000001</v>
      </c>
      <c r="AN9">
        <v>0</v>
      </c>
      <c r="AO9">
        <v>1.8669000000000004</v>
      </c>
      <c r="AP9">
        <v>1.7893666537191819</v>
      </c>
      <c r="AQ9">
        <v>0</v>
      </c>
      <c r="AR9">
        <v>3.3647999999999998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600.59605604534443</v>
      </c>
      <c r="DN9">
        <v>20.817458200202267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109.32194952131833</v>
      </c>
      <c r="L10">
        <v>46.135450465032292</v>
      </c>
      <c r="M10">
        <v>0</v>
      </c>
      <c r="N10">
        <v>14.877700865265764</v>
      </c>
      <c r="O10">
        <v>50.378842714608432</v>
      </c>
      <c r="P10">
        <v>49.065335563453893</v>
      </c>
      <c r="Q10">
        <v>5.0817963583394024</v>
      </c>
      <c r="R10">
        <v>6.3990783732660788</v>
      </c>
      <c r="S10">
        <v>6.6955472093023261</v>
      </c>
      <c r="T10">
        <v>0</v>
      </c>
      <c r="U10">
        <v>242.74153595452111</v>
      </c>
      <c r="V10">
        <v>3.5319672131147541</v>
      </c>
      <c r="W10">
        <v>11.100875946969698</v>
      </c>
      <c r="X10">
        <v>24.975566543924252</v>
      </c>
      <c r="Y10">
        <v>0</v>
      </c>
      <c r="Z10">
        <v>1.6562831999999998</v>
      </c>
      <c r="AA10">
        <v>0</v>
      </c>
      <c r="AB10">
        <v>0</v>
      </c>
      <c r="AC10">
        <v>0</v>
      </c>
      <c r="AD10">
        <v>0.33549999999999996</v>
      </c>
      <c r="AE10">
        <v>8.3717191999999994</v>
      </c>
      <c r="AF10">
        <v>0</v>
      </c>
      <c r="AG10">
        <v>0</v>
      </c>
      <c r="AH10">
        <v>5.5324200000000001</v>
      </c>
      <c r="AI10">
        <v>0</v>
      </c>
      <c r="AJ10">
        <v>0</v>
      </c>
      <c r="AK10">
        <v>6.6716100000000003</v>
      </c>
      <c r="AL10">
        <v>6.4922000000000013</v>
      </c>
      <c r="AM10">
        <v>2.6817120000000001</v>
      </c>
      <c r="AN10">
        <v>0</v>
      </c>
      <c r="AO10">
        <v>1.8669000000000004</v>
      </c>
      <c r="AP10">
        <v>1.7893666537191819</v>
      </c>
      <c r="AQ10">
        <v>0</v>
      </c>
      <c r="AR10">
        <v>3.3647999999999998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591.14116678613198</v>
      </c>
      <c r="DN10">
        <v>20.489740996703524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82.079131022052579</v>
      </c>
      <c r="L11">
        <v>46.135450465032292</v>
      </c>
      <c r="M11">
        <v>0</v>
      </c>
      <c r="N11">
        <v>14.877700865265764</v>
      </c>
      <c r="O11">
        <v>50.378842714608432</v>
      </c>
      <c r="P11">
        <v>49.065335563453893</v>
      </c>
      <c r="Q11">
        <v>5.0817963583394024</v>
      </c>
      <c r="R11">
        <v>6.3990783732660788</v>
      </c>
      <c r="S11">
        <v>6.6955472093023261</v>
      </c>
      <c r="T11">
        <v>0</v>
      </c>
      <c r="U11">
        <v>242.74153595452111</v>
      </c>
      <c r="V11">
        <v>3.5319672131147541</v>
      </c>
      <c r="W11">
        <v>11.100875946969698</v>
      </c>
      <c r="X11">
        <v>24.975566543924252</v>
      </c>
      <c r="Y11">
        <v>0</v>
      </c>
      <c r="Z11">
        <v>1.6562831999999998</v>
      </c>
      <c r="AA11">
        <v>0</v>
      </c>
      <c r="AB11">
        <v>0</v>
      </c>
      <c r="AC11">
        <v>0</v>
      </c>
      <c r="AD11">
        <v>0.33549999999999996</v>
      </c>
      <c r="AE11">
        <v>8.3717191999999994</v>
      </c>
      <c r="AF11">
        <v>0</v>
      </c>
      <c r="AG11">
        <v>0</v>
      </c>
      <c r="AH11">
        <v>5.5324200000000001</v>
      </c>
      <c r="AI11">
        <v>0</v>
      </c>
      <c r="AJ11">
        <v>0</v>
      </c>
      <c r="AK11">
        <v>6.6716100000000003</v>
      </c>
      <c r="AL11">
        <v>10.180950000000001</v>
      </c>
      <c r="AM11">
        <v>2.6817120000000001</v>
      </c>
      <c r="AN11">
        <v>0</v>
      </c>
      <c r="AO11">
        <v>1.8669000000000004</v>
      </c>
      <c r="AP11">
        <v>3.0907242200604048</v>
      </c>
      <c r="AQ11">
        <v>0</v>
      </c>
      <c r="AR11">
        <v>3.3647999999999998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569.63384536187812</v>
      </c>
      <c r="DN11">
        <v>19.744351488032905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82.079131022052579</v>
      </c>
      <c r="L12">
        <v>46.135450465032292</v>
      </c>
      <c r="M12">
        <v>0</v>
      </c>
      <c r="N12">
        <v>14.877700865265764</v>
      </c>
      <c r="O12">
        <v>50.378842714608432</v>
      </c>
      <c r="P12">
        <v>49.065335563453893</v>
      </c>
      <c r="Q12">
        <v>5.0817963583394024</v>
      </c>
      <c r="R12">
        <v>6.3990783732660788</v>
      </c>
      <c r="S12">
        <v>6.6955472093023261</v>
      </c>
      <c r="T12">
        <v>0</v>
      </c>
      <c r="U12">
        <v>242.74153595452111</v>
      </c>
      <c r="V12">
        <v>3.5319672131147541</v>
      </c>
      <c r="W12">
        <v>11.100875946969698</v>
      </c>
      <c r="X12">
        <v>24.975566543924252</v>
      </c>
      <c r="Y12">
        <v>0</v>
      </c>
      <c r="Z12">
        <v>1.6562831999999998</v>
      </c>
      <c r="AA12">
        <v>0</v>
      </c>
      <c r="AB12">
        <v>0</v>
      </c>
      <c r="AC12">
        <v>0</v>
      </c>
      <c r="AD12">
        <v>0.33549999999999996</v>
      </c>
      <c r="AE12">
        <v>8.3717191999999994</v>
      </c>
      <c r="AF12">
        <v>0</v>
      </c>
      <c r="AG12">
        <v>0</v>
      </c>
      <c r="AH12">
        <v>5.5324200000000001</v>
      </c>
      <c r="AI12">
        <v>0</v>
      </c>
      <c r="AJ12">
        <v>0</v>
      </c>
      <c r="AK12">
        <v>6.6716100000000003</v>
      </c>
      <c r="AL12">
        <v>17.706000000000003</v>
      </c>
      <c r="AM12">
        <v>2.6817120000000001</v>
      </c>
      <c r="AN12">
        <v>0</v>
      </c>
      <c r="AO12">
        <v>1.8669000000000004</v>
      </c>
      <c r="AP12">
        <v>3.0907242200604048</v>
      </c>
      <c r="AQ12">
        <v>0</v>
      </c>
      <c r="AR12">
        <v>3.3647999999999998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576.90680631385737</v>
      </c>
      <c r="DN12">
        <v>19.996440536053562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82.079131022052579</v>
      </c>
      <c r="L13">
        <v>46.135450465032292</v>
      </c>
      <c r="M13">
        <v>0</v>
      </c>
      <c r="N13">
        <v>14.877700865265764</v>
      </c>
      <c r="O13">
        <v>50.378842714608432</v>
      </c>
      <c r="P13">
        <v>49.065335563453893</v>
      </c>
      <c r="Q13">
        <v>5.0817963583394024</v>
      </c>
      <c r="R13">
        <v>6.3990783732660788</v>
      </c>
      <c r="S13">
        <v>6.6955472093023261</v>
      </c>
      <c r="T13">
        <v>0</v>
      </c>
      <c r="U13">
        <v>242.74153595452111</v>
      </c>
      <c r="V13">
        <v>3.5319672131147541</v>
      </c>
      <c r="W13">
        <v>11.100875946969698</v>
      </c>
      <c r="X13">
        <v>24.975566543924252</v>
      </c>
      <c r="Y13">
        <v>0</v>
      </c>
      <c r="Z13">
        <v>1.6562831999999998</v>
      </c>
      <c r="AA13">
        <v>0</v>
      </c>
      <c r="AB13">
        <v>0</v>
      </c>
      <c r="AC13">
        <v>0</v>
      </c>
      <c r="AD13">
        <v>0.33549999999999996</v>
      </c>
      <c r="AE13">
        <v>8.3717191999999994</v>
      </c>
      <c r="AF13">
        <v>0</v>
      </c>
      <c r="AG13">
        <v>0</v>
      </c>
      <c r="AH13">
        <v>5.5324200000000001</v>
      </c>
      <c r="AI13">
        <v>0</v>
      </c>
      <c r="AJ13">
        <v>0</v>
      </c>
      <c r="AK13">
        <v>6.6716100000000003</v>
      </c>
      <c r="AL13">
        <v>17.706000000000003</v>
      </c>
      <c r="AM13">
        <v>2.6817120000000001</v>
      </c>
      <c r="AN13">
        <v>0</v>
      </c>
      <c r="AO13">
        <v>1.8669000000000004</v>
      </c>
      <c r="AP13">
        <v>2.2123078627800798</v>
      </c>
      <c r="AQ13">
        <v>0</v>
      </c>
      <c r="AR13">
        <v>3.3647999999999998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576.05786827827228</v>
      </c>
      <c r="DN13">
        <v>19.966962214358318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82.079131022052579</v>
      </c>
      <c r="L14">
        <v>46.135450465032292</v>
      </c>
      <c r="M14">
        <v>0</v>
      </c>
      <c r="N14">
        <v>14.877700865265764</v>
      </c>
      <c r="O14">
        <v>50.378842714608432</v>
      </c>
      <c r="P14">
        <v>49.065335563453893</v>
      </c>
      <c r="Q14">
        <v>5.0817963583394024</v>
      </c>
      <c r="R14">
        <v>6.3990783732660788</v>
      </c>
      <c r="S14">
        <v>6.6955472093023261</v>
      </c>
      <c r="T14">
        <v>0</v>
      </c>
      <c r="U14">
        <v>242.74153595452111</v>
      </c>
      <c r="V14">
        <v>3.5319672131147541</v>
      </c>
      <c r="W14">
        <v>11.100875946969698</v>
      </c>
      <c r="X14">
        <v>24.975566543924252</v>
      </c>
      <c r="Y14">
        <v>0</v>
      </c>
      <c r="Z14">
        <v>1.6562831999999998</v>
      </c>
      <c r="AA14">
        <v>0</v>
      </c>
      <c r="AB14">
        <v>0</v>
      </c>
      <c r="AC14">
        <v>0</v>
      </c>
      <c r="AD14">
        <v>0.33549999999999996</v>
      </c>
      <c r="AE14">
        <v>8.3717191999999994</v>
      </c>
      <c r="AF14">
        <v>0</v>
      </c>
      <c r="AG14">
        <v>0</v>
      </c>
      <c r="AH14">
        <v>5.5324200000000001</v>
      </c>
      <c r="AI14">
        <v>0</v>
      </c>
      <c r="AJ14">
        <v>0</v>
      </c>
      <c r="AK14">
        <v>6.6716100000000003</v>
      </c>
      <c r="AL14">
        <v>17.706000000000003</v>
      </c>
      <c r="AM14">
        <v>2.6817120000000001</v>
      </c>
      <c r="AN14">
        <v>0</v>
      </c>
      <c r="AO14">
        <v>1.8669000000000004</v>
      </c>
      <c r="AP14">
        <v>2.2123078627800798</v>
      </c>
      <c r="AQ14">
        <v>0</v>
      </c>
      <c r="AR14">
        <v>3.3647999999999998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576.05786827827228</v>
      </c>
      <c r="DN14">
        <v>19.966962214358318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82.079131022052579</v>
      </c>
      <c r="L15">
        <v>46.135450465032292</v>
      </c>
      <c r="M15">
        <v>0</v>
      </c>
      <c r="N15">
        <v>14.877700865265764</v>
      </c>
      <c r="O15">
        <v>50.378842714608432</v>
      </c>
      <c r="P15">
        <v>49.065335563453893</v>
      </c>
      <c r="Q15">
        <v>5.0817963583394024</v>
      </c>
      <c r="R15">
        <v>6.3990783732660788</v>
      </c>
      <c r="S15">
        <v>6.6955472093023261</v>
      </c>
      <c r="T15">
        <v>0</v>
      </c>
      <c r="U15">
        <v>242.74153595452111</v>
      </c>
      <c r="V15">
        <v>3.5319672131147541</v>
      </c>
      <c r="W15">
        <v>11.100875946969698</v>
      </c>
      <c r="X15">
        <v>24.975566543924252</v>
      </c>
      <c r="Y15">
        <v>0</v>
      </c>
      <c r="Z15">
        <v>1.6562831999999998</v>
      </c>
      <c r="AA15">
        <v>0</v>
      </c>
      <c r="AB15">
        <v>0</v>
      </c>
      <c r="AC15">
        <v>0</v>
      </c>
      <c r="AD15">
        <v>0.33549999999999996</v>
      </c>
      <c r="AE15">
        <v>8.3717191999999994</v>
      </c>
      <c r="AF15">
        <v>0</v>
      </c>
      <c r="AG15">
        <v>0</v>
      </c>
      <c r="AH15">
        <v>5.5324200000000001</v>
      </c>
      <c r="AI15">
        <v>0</v>
      </c>
      <c r="AJ15">
        <v>0</v>
      </c>
      <c r="AK15">
        <v>6.6716100000000003</v>
      </c>
      <c r="AL15">
        <v>17.706000000000003</v>
      </c>
      <c r="AM15">
        <v>2.6817120000000001</v>
      </c>
      <c r="AN15">
        <v>0</v>
      </c>
      <c r="AO15">
        <v>1.8669000000000004</v>
      </c>
      <c r="AP15">
        <v>1.7893666537191819</v>
      </c>
      <c r="AQ15">
        <v>0</v>
      </c>
      <c r="AR15">
        <v>3.3647999999999998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575.64912050451778</v>
      </c>
      <c r="DN15">
        <v>19.952768779051858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82.079131022052579</v>
      </c>
      <c r="L16">
        <v>46.135450465032292</v>
      </c>
      <c r="M16">
        <v>0</v>
      </c>
      <c r="N16">
        <v>14.877700865265764</v>
      </c>
      <c r="O16">
        <v>50.378842714608432</v>
      </c>
      <c r="P16">
        <v>49.065335563453893</v>
      </c>
      <c r="Q16">
        <v>5.0817963583394024</v>
      </c>
      <c r="R16">
        <v>6.3990783732660788</v>
      </c>
      <c r="S16">
        <v>6.6955472093023261</v>
      </c>
      <c r="T16">
        <v>0</v>
      </c>
      <c r="U16">
        <v>242.74153595452111</v>
      </c>
      <c r="V16">
        <v>3.5319672131147541</v>
      </c>
      <c r="W16">
        <v>11.100875946969698</v>
      </c>
      <c r="X16">
        <v>24.975566543924252</v>
      </c>
      <c r="Y16">
        <v>0</v>
      </c>
      <c r="Z16">
        <v>1.6562831999999998</v>
      </c>
      <c r="AA16">
        <v>0</v>
      </c>
      <c r="AB16">
        <v>0</v>
      </c>
      <c r="AC16">
        <v>0</v>
      </c>
      <c r="AD16">
        <v>0.33549999999999996</v>
      </c>
      <c r="AE16">
        <v>8.3717191999999994</v>
      </c>
      <c r="AF16">
        <v>0</v>
      </c>
      <c r="AG16">
        <v>0</v>
      </c>
      <c r="AH16">
        <v>5.5324200000000001</v>
      </c>
      <c r="AI16">
        <v>0</v>
      </c>
      <c r="AJ16">
        <v>0</v>
      </c>
      <c r="AK16">
        <v>6.6716100000000003</v>
      </c>
      <c r="AL16">
        <v>10.180950000000001</v>
      </c>
      <c r="AM16">
        <v>2.6817120000000001</v>
      </c>
      <c r="AN16">
        <v>0</v>
      </c>
      <c r="AO16">
        <v>1.8669000000000004</v>
      </c>
      <c r="AP16">
        <v>1.7893666537191819</v>
      </c>
      <c r="AQ16">
        <v>0</v>
      </c>
      <c r="AR16">
        <v>3.3647999999999998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568.37615955253852</v>
      </c>
      <c r="DN16">
        <v>19.700679731031201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82.079131022052579</v>
      </c>
      <c r="L17">
        <v>46.135450465032292</v>
      </c>
      <c r="M17">
        <v>0</v>
      </c>
      <c r="N17">
        <v>14.877700865265764</v>
      </c>
      <c r="O17">
        <v>50.378842714608432</v>
      </c>
      <c r="P17">
        <v>49.065335563453893</v>
      </c>
      <c r="Q17">
        <v>5.0817963583394024</v>
      </c>
      <c r="R17">
        <v>6.3990783732660788</v>
      </c>
      <c r="S17">
        <v>6.6955472093023261</v>
      </c>
      <c r="T17">
        <v>0</v>
      </c>
      <c r="U17">
        <v>242.74153595452111</v>
      </c>
      <c r="V17">
        <v>3.5319672131147541</v>
      </c>
      <c r="W17">
        <v>11.100875946969698</v>
      </c>
      <c r="X17">
        <v>24.975566543924252</v>
      </c>
      <c r="Y17">
        <v>0</v>
      </c>
      <c r="Z17">
        <v>1.6562831999999998</v>
      </c>
      <c r="AA17">
        <v>0</v>
      </c>
      <c r="AB17">
        <v>0</v>
      </c>
      <c r="AC17">
        <v>0</v>
      </c>
      <c r="AD17">
        <v>0.33549999999999996</v>
      </c>
      <c r="AE17">
        <v>8.3717191999999994</v>
      </c>
      <c r="AF17">
        <v>0</v>
      </c>
      <c r="AG17">
        <v>0</v>
      </c>
      <c r="AH17">
        <v>5.5324200000000001</v>
      </c>
      <c r="AI17">
        <v>0</v>
      </c>
      <c r="AJ17">
        <v>0</v>
      </c>
      <c r="AK17">
        <v>6.6716100000000003</v>
      </c>
      <c r="AL17">
        <v>6.4922000000000013</v>
      </c>
      <c r="AM17">
        <v>2.6817120000000001</v>
      </c>
      <c r="AN17">
        <v>0</v>
      </c>
      <c r="AO17">
        <v>1.8669000000000004</v>
      </c>
      <c r="AP17">
        <v>1.7893666537191819</v>
      </c>
      <c r="AQ17">
        <v>0</v>
      </c>
      <c r="AR17">
        <v>9.5335999999999999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570.77312800451784</v>
      </c>
      <c r="DN17">
        <v>19.783761279051856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82.079131022052579</v>
      </c>
      <c r="L18">
        <v>46.135450465032292</v>
      </c>
      <c r="M18">
        <v>0</v>
      </c>
      <c r="N18">
        <v>14.877700865265764</v>
      </c>
      <c r="O18">
        <v>50.378842714608432</v>
      </c>
      <c r="P18">
        <v>49.065335563453893</v>
      </c>
      <c r="Q18">
        <v>5.0817963583394024</v>
      </c>
      <c r="R18">
        <v>6.3990783732660788</v>
      </c>
      <c r="S18">
        <v>6.6955472093023261</v>
      </c>
      <c r="T18">
        <v>0</v>
      </c>
      <c r="U18">
        <v>242.74153595452111</v>
      </c>
      <c r="V18">
        <v>3.5319672131147541</v>
      </c>
      <c r="W18">
        <v>11.100875946969698</v>
      </c>
      <c r="X18">
        <v>24.975566543924252</v>
      </c>
      <c r="Y18">
        <v>0</v>
      </c>
      <c r="Z18">
        <v>1.6562831999999998</v>
      </c>
      <c r="AA18">
        <v>0</v>
      </c>
      <c r="AB18">
        <v>0</v>
      </c>
      <c r="AC18">
        <v>0</v>
      </c>
      <c r="AD18">
        <v>0.33549999999999996</v>
      </c>
      <c r="AE18">
        <v>8.3717191999999994</v>
      </c>
      <c r="AF18">
        <v>0</v>
      </c>
      <c r="AG18">
        <v>0</v>
      </c>
      <c r="AH18">
        <v>5.5324200000000001</v>
      </c>
      <c r="AI18">
        <v>0</v>
      </c>
      <c r="AJ18">
        <v>0</v>
      </c>
      <c r="AK18">
        <v>6.6716100000000003</v>
      </c>
      <c r="AL18">
        <v>6.4922000000000013</v>
      </c>
      <c r="AM18">
        <v>2.6817120000000001</v>
      </c>
      <c r="AN18">
        <v>0</v>
      </c>
      <c r="AO18">
        <v>1.8669000000000004</v>
      </c>
      <c r="AP18">
        <v>1.7893666537191819</v>
      </c>
      <c r="AQ18">
        <v>0</v>
      </c>
      <c r="AR18">
        <v>9.5335999999999999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570.77312800451784</v>
      </c>
      <c r="DN18">
        <v>19.783761279051856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82.079131022052579</v>
      </c>
      <c r="L19">
        <v>46.135450465032292</v>
      </c>
      <c r="M19">
        <v>0</v>
      </c>
      <c r="N19">
        <v>14.877700865265764</v>
      </c>
      <c r="O19">
        <v>50.378842714608432</v>
      </c>
      <c r="P19">
        <v>49.065335563453893</v>
      </c>
      <c r="Q19">
        <v>5.0817963583394024</v>
      </c>
      <c r="R19">
        <v>6.3990783732660788</v>
      </c>
      <c r="S19">
        <v>6.6955472093023261</v>
      </c>
      <c r="T19">
        <v>0</v>
      </c>
      <c r="U19">
        <v>242.74153595452111</v>
      </c>
      <c r="V19">
        <v>3.5319672131147541</v>
      </c>
      <c r="W19">
        <v>11.100875946969698</v>
      </c>
      <c r="X19">
        <v>24.975566543924252</v>
      </c>
      <c r="Y19">
        <v>0</v>
      </c>
      <c r="Z19">
        <v>1.6562831999999998</v>
      </c>
      <c r="AA19">
        <v>0</v>
      </c>
      <c r="AB19">
        <v>0</v>
      </c>
      <c r="AC19">
        <v>0</v>
      </c>
      <c r="AD19">
        <v>0.33549999999999996</v>
      </c>
      <c r="AE19">
        <v>8.3717191999999994</v>
      </c>
      <c r="AF19">
        <v>0</v>
      </c>
      <c r="AG19">
        <v>0</v>
      </c>
      <c r="AH19">
        <v>5.5324200000000001</v>
      </c>
      <c r="AI19">
        <v>0</v>
      </c>
      <c r="AJ19">
        <v>0</v>
      </c>
      <c r="AK19">
        <v>6.6716100000000003</v>
      </c>
      <c r="AL19">
        <v>6.4922000000000013</v>
      </c>
      <c r="AM19">
        <v>2.6817120000000001</v>
      </c>
      <c r="AN19">
        <v>0</v>
      </c>
      <c r="AO19">
        <v>1.8669000000000004</v>
      </c>
      <c r="AP19">
        <v>1.7893666537191819</v>
      </c>
      <c r="AQ19">
        <v>0</v>
      </c>
      <c r="AR19">
        <v>3.3647999999999998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564.81098280451783</v>
      </c>
      <c r="DN19">
        <v>19.577106479051857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82.079131022052579</v>
      </c>
      <c r="L20">
        <v>46.135450465032292</v>
      </c>
      <c r="M20">
        <v>0</v>
      </c>
      <c r="N20">
        <v>14.877700865265764</v>
      </c>
      <c r="O20">
        <v>50.378842714608432</v>
      </c>
      <c r="P20">
        <v>49.065335563453893</v>
      </c>
      <c r="Q20">
        <v>5.0817963583394024</v>
      </c>
      <c r="R20">
        <v>6.3990783732660788</v>
      </c>
      <c r="S20">
        <v>6.6955472093023261</v>
      </c>
      <c r="T20">
        <v>0</v>
      </c>
      <c r="U20">
        <v>242.74153595452111</v>
      </c>
      <c r="V20">
        <v>3.5319672131147541</v>
      </c>
      <c r="W20">
        <v>11.100875946969698</v>
      </c>
      <c r="X20">
        <v>24.975566543924252</v>
      </c>
      <c r="Y20">
        <v>0</v>
      </c>
      <c r="Z20">
        <v>1.6562831999999998</v>
      </c>
      <c r="AA20">
        <v>0</v>
      </c>
      <c r="AB20">
        <v>0</v>
      </c>
      <c r="AC20">
        <v>0</v>
      </c>
      <c r="AD20">
        <v>0.33549999999999996</v>
      </c>
      <c r="AE20">
        <v>8.3717191999999994</v>
      </c>
      <c r="AF20">
        <v>0</v>
      </c>
      <c r="AG20">
        <v>0</v>
      </c>
      <c r="AH20">
        <v>5.5324200000000001</v>
      </c>
      <c r="AI20">
        <v>0</v>
      </c>
      <c r="AJ20">
        <v>0</v>
      </c>
      <c r="AK20">
        <v>6.6716100000000003</v>
      </c>
      <c r="AL20">
        <v>6.4922000000000013</v>
      </c>
      <c r="AM20">
        <v>2.6817120000000001</v>
      </c>
      <c r="AN20">
        <v>0</v>
      </c>
      <c r="AO20">
        <v>1.8669000000000004</v>
      </c>
      <c r="AP20">
        <v>1.7893666537191819</v>
      </c>
      <c r="AQ20">
        <v>0</v>
      </c>
      <c r="AR20">
        <v>3.3647999999999998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564.81098280451783</v>
      </c>
      <c r="DN20">
        <v>19.577106479051857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82.079131022052579</v>
      </c>
      <c r="L21">
        <v>46.135450465032292</v>
      </c>
      <c r="M21">
        <v>0</v>
      </c>
      <c r="N21">
        <v>14.877700865265764</v>
      </c>
      <c r="O21">
        <v>50.378842714608432</v>
      </c>
      <c r="P21">
        <v>49.065335563453893</v>
      </c>
      <c r="Q21">
        <v>5.0817963583394024</v>
      </c>
      <c r="R21">
        <v>6.3990783732660788</v>
      </c>
      <c r="S21">
        <v>6.6955472093023261</v>
      </c>
      <c r="T21">
        <v>0</v>
      </c>
      <c r="U21">
        <v>242.74153595452111</v>
      </c>
      <c r="V21">
        <v>3.5319672131147541</v>
      </c>
      <c r="W21">
        <v>11.100875946969698</v>
      </c>
      <c r="X21">
        <v>24.975566543924252</v>
      </c>
      <c r="Y21">
        <v>0</v>
      </c>
      <c r="Z21">
        <v>1.6562831999999998</v>
      </c>
      <c r="AA21">
        <v>0</v>
      </c>
      <c r="AB21">
        <v>0</v>
      </c>
      <c r="AC21">
        <v>0</v>
      </c>
      <c r="AD21">
        <v>0.33549999999999996</v>
      </c>
      <c r="AE21">
        <v>8.3717191999999994</v>
      </c>
      <c r="AF21">
        <v>0</v>
      </c>
      <c r="AG21">
        <v>0</v>
      </c>
      <c r="AH21">
        <v>5.5324200000000001</v>
      </c>
      <c r="AI21">
        <v>0</v>
      </c>
      <c r="AJ21">
        <v>0</v>
      </c>
      <c r="AK21">
        <v>6.6716100000000003</v>
      </c>
      <c r="AL21">
        <v>6.4922000000000013</v>
      </c>
      <c r="AM21">
        <v>2.6817120000000001</v>
      </c>
      <c r="AN21">
        <v>0</v>
      </c>
      <c r="AO21">
        <v>1.8669000000000004</v>
      </c>
      <c r="AP21">
        <v>1.7893666537191819</v>
      </c>
      <c r="AQ21">
        <v>0</v>
      </c>
      <c r="AR21">
        <v>4.4864000000000015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565.89500920451792</v>
      </c>
      <c r="DN21">
        <v>19.614680079051858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82.079131022052579</v>
      </c>
      <c r="L22">
        <v>46.135450465032292</v>
      </c>
      <c r="M22">
        <v>0</v>
      </c>
      <c r="N22">
        <v>14.877700865265764</v>
      </c>
      <c r="O22">
        <v>50.378842714608432</v>
      </c>
      <c r="P22">
        <v>50.970205111871216</v>
      </c>
      <c r="Q22">
        <v>5.0817963583394024</v>
      </c>
      <c r="R22">
        <v>6.3990783732660788</v>
      </c>
      <c r="S22">
        <v>6.6955472093023261</v>
      </c>
      <c r="T22">
        <v>0</v>
      </c>
      <c r="U22">
        <v>242.74153595452111</v>
      </c>
      <c r="V22">
        <v>3.5319672131147541</v>
      </c>
      <c r="W22">
        <v>11.100875946969698</v>
      </c>
      <c r="X22">
        <v>24.975566543924252</v>
      </c>
      <c r="Y22">
        <v>0</v>
      </c>
      <c r="Z22">
        <v>1.6562831999999998</v>
      </c>
      <c r="AA22">
        <v>0</v>
      </c>
      <c r="AB22">
        <v>0</v>
      </c>
      <c r="AC22">
        <v>0</v>
      </c>
      <c r="AD22">
        <v>0.33549999999999996</v>
      </c>
      <c r="AE22">
        <v>8.3717191999999994</v>
      </c>
      <c r="AF22">
        <v>0</v>
      </c>
      <c r="AG22">
        <v>0</v>
      </c>
      <c r="AH22">
        <v>5.5324200000000001</v>
      </c>
      <c r="AI22">
        <v>0</v>
      </c>
      <c r="AJ22">
        <v>0</v>
      </c>
      <c r="AK22">
        <v>6.6716100000000003</v>
      </c>
      <c r="AL22">
        <v>6.4922000000000013</v>
      </c>
      <c r="AM22">
        <v>2.6817120000000001</v>
      </c>
      <c r="AN22">
        <v>0</v>
      </c>
      <c r="AO22">
        <v>1.8669000000000004</v>
      </c>
      <c r="AP22">
        <v>1.7893666537191819</v>
      </c>
      <c r="AQ22">
        <v>0</v>
      </c>
      <c r="AR22">
        <v>4.4864000000000015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567.73606573555855</v>
      </c>
      <c r="DN22">
        <v>19.67849309642866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82.079131022052579</v>
      </c>
      <c r="L23">
        <v>46.135850577801669</v>
      </c>
      <c r="M23">
        <v>0</v>
      </c>
      <c r="N23">
        <v>14.877700865265764</v>
      </c>
      <c r="O23">
        <v>50.378842714608432</v>
      </c>
      <c r="P23">
        <v>51.294691061787638</v>
      </c>
      <c r="Q23">
        <v>5.079003623188405</v>
      </c>
      <c r="R23">
        <v>6.4006432135306568</v>
      </c>
      <c r="S23">
        <v>6.7035612700901606</v>
      </c>
      <c r="T23">
        <v>0</v>
      </c>
      <c r="U23">
        <v>242.74153595452111</v>
      </c>
      <c r="V23">
        <v>3.5319672131147541</v>
      </c>
      <c r="W23">
        <v>11.100875946969698</v>
      </c>
      <c r="X23">
        <v>24.975566543924252</v>
      </c>
      <c r="Y23">
        <v>0</v>
      </c>
      <c r="Z23">
        <v>1.6562831999999998</v>
      </c>
      <c r="AA23">
        <v>0</v>
      </c>
      <c r="AB23">
        <v>3.318280000000001</v>
      </c>
      <c r="AC23">
        <v>0</v>
      </c>
      <c r="AD23">
        <v>0.33549999999999996</v>
      </c>
      <c r="AE23">
        <v>8.3717191999999994</v>
      </c>
      <c r="AF23">
        <v>0</v>
      </c>
      <c r="AG23">
        <v>0</v>
      </c>
      <c r="AH23">
        <v>5.5324200000000001</v>
      </c>
      <c r="AI23">
        <v>0</v>
      </c>
      <c r="AJ23">
        <v>0</v>
      </c>
      <c r="AK23">
        <v>6.6716100000000003</v>
      </c>
      <c r="AL23">
        <v>6.4922000000000013</v>
      </c>
      <c r="AM23">
        <v>2.6817120000000001</v>
      </c>
      <c r="AN23">
        <v>0</v>
      </c>
      <c r="AO23">
        <v>1.8669000000000004</v>
      </c>
      <c r="AP23">
        <v>1.7893666537191819</v>
      </c>
      <c r="AQ23">
        <v>0</v>
      </c>
      <c r="AR23">
        <v>4.4864000000000015</v>
      </c>
      <c r="AS23">
        <v>3.0752999999999995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571.75912405951669</v>
      </c>
      <c r="DN23">
        <v>19.817937001057551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82.079131022052579</v>
      </c>
      <c r="L24">
        <v>46.135850577801669</v>
      </c>
      <c r="M24">
        <v>0</v>
      </c>
      <c r="N24">
        <v>14.877700865265764</v>
      </c>
      <c r="O24">
        <v>50.378842714608432</v>
      </c>
      <c r="P24">
        <v>51.294691061787638</v>
      </c>
      <c r="Q24">
        <v>5.079003623188405</v>
      </c>
      <c r="R24">
        <v>6.4006432135306568</v>
      </c>
      <c r="S24">
        <v>6.7035612700901606</v>
      </c>
      <c r="T24">
        <v>0</v>
      </c>
      <c r="U24">
        <v>242.74153595452111</v>
      </c>
      <c r="V24">
        <v>3.5319672131147541</v>
      </c>
      <c r="W24">
        <v>11.100875946969698</v>
      </c>
      <c r="X24">
        <v>24.975566543924252</v>
      </c>
      <c r="Y24">
        <v>0</v>
      </c>
      <c r="Z24">
        <v>1.6562831999999998</v>
      </c>
      <c r="AA24">
        <v>0</v>
      </c>
      <c r="AB24">
        <v>3.318280000000001</v>
      </c>
      <c r="AC24">
        <v>0</v>
      </c>
      <c r="AD24">
        <v>0.33549999999999996</v>
      </c>
      <c r="AE24">
        <v>8.3717191999999994</v>
      </c>
      <c r="AF24">
        <v>0</v>
      </c>
      <c r="AG24">
        <v>0</v>
      </c>
      <c r="AH24">
        <v>10.824300000000001</v>
      </c>
      <c r="AI24">
        <v>0</v>
      </c>
      <c r="AJ24">
        <v>0</v>
      </c>
      <c r="AK24">
        <v>6.6716100000000003</v>
      </c>
      <c r="AL24">
        <v>6.4922000000000013</v>
      </c>
      <c r="AM24">
        <v>4.0144416000000005</v>
      </c>
      <c r="AN24">
        <v>0</v>
      </c>
      <c r="AO24">
        <v>1.8669000000000004</v>
      </c>
      <c r="AP24">
        <v>1.7893666537191819</v>
      </c>
      <c r="AQ24">
        <v>0</v>
      </c>
      <c r="AR24">
        <v>4.4864000000000015</v>
      </c>
      <c r="AS24">
        <v>3.0752999999999995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578.16180950411149</v>
      </c>
      <c r="DN24">
        <v>20.039861156462791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82.079131022052579</v>
      </c>
      <c r="L25">
        <v>46.135850577801669</v>
      </c>
      <c r="M25">
        <v>0</v>
      </c>
      <c r="N25">
        <v>14.877700865265764</v>
      </c>
      <c r="O25">
        <v>50.378842714608432</v>
      </c>
      <c r="P25">
        <v>51.294691061787638</v>
      </c>
      <c r="Q25">
        <v>5.079003623188405</v>
      </c>
      <c r="R25">
        <v>6.4006432135306568</v>
      </c>
      <c r="S25">
        <v>6.7035612700901606</v>
      </c>
      <c r="T25">
        <v>0</v>
      </c>
      <c r="U25">
        <v>242.74153595452111</v>
      </c>
      <c r="V25">
        <v>3.5319672131147541</v>
      </c>
      <c r="W25">
        <v>11.100875946969698</v>
      </c>
      <c r="X25">
        <v>24.975566543924252</v>
      </c>
      <c r="Y25">
        <v>0</v>
      </c>
      <c r="Z25">
        <v>0.27940000000000004</v>
      </c>
      <c r="AA25">
        <v>2.2071813685271575</v>
      </c>
      <c r="AB25">
        <v>3.318280000000001</v>
      </c>
      <c r="AC25">
        <v>0</v>
      </c>
      <c r="AD25">
        <v>2.3149500000000001</v>
      </c>
      <c r="AE25">
        <v>8.3717191999999994</v>
      </c>
      <c r="AF25">
        <v>0</v>
      </c>
      <c r="AG25">
        <v>0</v>
      </c>
      <c r="AH25">
        <v>18.569687999999999</v>
      </c>
      <c r="AI25">
        <v>0.80825000000000036</v>
      </c>
      <c r="AJ25">
        <v>0</v>
      </c>
      <c r="AK25">
        <v>6.6716100000000003</v>
      </c>
      <c r="AL25">
        <v>6.4922000000000013</v>
      </c>
      <c r="AM25">
        <v>4.0144416000000005</v>
      </c>
      <c r="AN25">
        <v>0</v>
      </c>
      <c r="AO25">
        <v>1.8669000000000004</v>
      </c>
      <c r="AP25">
        <v>1.7893666537191819</v>
      </c>
      <c r="AQ25">
        <v>0</v>
      </c>
      <c r="AR25">
        <v>4.4864000000000015</v>
      </c>
      <c r="AS25">
        <v>3.0752999999999995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589.14447235733996</v>
      </c>
      <c r="DN25">
        <v>20.4205844717616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82.079131022052579</v>
      </c>
      <c r="L26">
        <v>46.135850577801669</v>
      </c>
      <c r="M26">
        <v>0</v>
      </c>
      <c r="N26">
        <v>14.877700865265764</v>
      </c>
      <c r="O26">
        <v>50.378842714608432</v>
      </c>
      <c r="P26">
        <v>51.294691061787638</v>
      </c>
      <c r="Q26">
        <v>5.079003623188405</v>
      </c>
      <c r="R26">
        <v>6.4006432135306568</v>
      </c>
      <c r="S26">
        <v>6.7035612700901606</v>
      </c>
      <c r="T26">
        <v>0</v>
      </c>
      <c r="U26">
        <v>242.74153595452111</v>
      </c>
      <c r="V26">
        <v>3.5319672131147541</v>
      </c>
      <c r="W26">
        <v>11.100875946969698</v>
      </c>
      <c r="X26">
        <v>24.975566543924252</v>
      </c>
      <c r="Y26">
        <v>0</v>
      </c>
      <c r="Z26">
        <v>0.27940000000000004</v>
      </c>
      <c r="AA26">
        <v>2.2071813685271575</v>
      </c>
      <c r="AB26">
        <v>3.318280000000001</v>
      </c>
      <c r="AC26">
        <v>2.4578399999999991</v>
      </c>
      <c r="AD26">
        <v>2.3149500000000001</v>
      </c>
      <c r="AE26">
        <v>8.3717191999999994</v>
      </c>
      <c r="AF26">
        <v>0</v>
      </c>
      <c r="AG26">
        <v>0</v>
      </c>
      <c r="AH26">
        <v>22.851299999999998</v>
      </c>
      <c r="AI26">
        <v>1.6165000000000007</v>
      </c>
      <c r="AJ26">
        <v>0</v>
      </c>
      <c r="AK26">
        <v>6.6716100000000003</v>
      </c>
      <c r="AL26">
        <v>6.4922000000000013</v>
      </c>
      <c r="AM26">
        <v>4.0144416000000005</v>
      </c>
      <c r="AN26">
        <v>0</v>
      </c>
      <c r="AO26">
        <v>1.8669000000000004</v>
      </c>
      <c r="AP26">
        <v>1.7893666537191819</v>
      </c>
      <c r="AQ26">
        <v>0</v>
      </c>
      <c r="AR26">
        <v>4.4864000000000015</v>
      </c>
      <c r="AS26">
        <v>3.0752999999999995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596.43932595681861</v>
      </c>
      <c r="DN26">
        <v>20.67343287228293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82.079131022052579</v>
      </c>
      <c r="L27">
        <v>46.135850577801669</v>
      </c>
      <c r="M27">
        <v>0</v>
      </c>
      <c r="N27">
        <v>14.877700865265764</v>
      </c>
      <c r="O27">
        <v>50.378842714608432</v>
      </c>
      <c r="P27">
        <v>51.294691061787638</v>
      </c>
      <c r="Q27">
        <v>5.079003623188405</v>
      </c>
      <c r="R27">
        <v>6.4006432135306568</v>
      </c>
      <c r="S27">
        <v>6.7035612700901606</v>
      </c>
      <c r="T27">
        <v>0</v>
      </c>
      <c r="U27">
        <v>242.74153595452111</v>
      </c>
      <c r="V27">
        <v>3.5319672131147541</v>
      </c>
      <c r="W27">
        <v>11.100875946969698</v>
      </c>
      <c r="X27">
        <v>24.975566543924252</v>
      </c>
      <c r="Y27">
        <v>0</v>
      </c>
      <c r="Z27">
        <v>0.83820000000000006</v>
      </c>
      <c r="AA27">
        <v>7.1231762347921892</v>
      </c>
      <c r="AB27">
        <v>6.6704200000000018</v>
      </c>
      <c r="AC27">
        <v>4.91568</v>
      </c>
      <c r="AD27">
        <v>4.6299000000000001</v>
      </c>
      <c r="AE27">
        <v>12.557578800000002</v>
      </c>
      <c r="AF27">
        <v>0</v>
      </c>
      <c r="AG27">
        <v>0</v>
      </c>
      <c r="AH27">
        <v>28.864800000000006</v>
      </c>
      <c r="AI27">
        <v>8.3049304000000035</v>
      </c>
      <c r="AJ27">
        <v>0</v>
      </c>
      <c r="AK27">
        <v>6.6716100000000003</v>
      </c>
      <c r="AL27">
        <v>6.4922000000000013</v>
      </c>
      <c r="AM27">
        <v>4.0144416000000005</v>
      </c>
      <c r="AN27">
        <v>0</v>
      </c>
      <c r="AO27">
        <v>1.8669000000000004</v>
      </c>
      <c r="AP27">
        <v>1.7893666537191819</v>
      </c>
      <c r="AQ27">
        <v>0</v>
      </c>
      <c r="AR27">
        <v>4.4864000000000015</v>
      </c>
      <c r="AS27">
        <v>3.0752999999999995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625.9053979238787</v>
      </c>
      <c r="DN27">
        <v>21.694875771487929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82.079131022052579</v>
      </c>
      <c r="L28">
        <v>46.135850577801669</v>
      </c>
      <c r="M28">
        <v>0</v>
      </c>
      <c r="N28">
        <v>14.877700865265764</v>
      </c>
      <c r="O28">
        <v>50.378842714608432</v>
      </c>
      <c r="P28">
        <v>51.294691061787638</v>
      </c>
      <c r="Q28">
        <v>5.079003623188405</v>
      </c>
      <c r="R28">
        <v>6.4006432135306568</v>
      </c>
      <c r="S28">
        <v>6.7035612700901606</v>
      </c>
      <c r="T28">
        <v>0</v>
      </c>
      <c r="U28">
        <v>242.74153595452111</v>
      </c>
      <c r="V28">
        <v>3.5319672131147541</v>
      </c>
      <c r="W28">
        <v>11.100875946969698</v>
      </c>
      <c r="X28">
        <v>24.975566543924252</v>
      </c>
      <c r="Y28">
        <v>0</v>
      </c>
      <c r="Z28">
        <v>4.9688496000000004</v>
      </c>
      <c r="AA28">
        <v>10.694796994772497</v>
      </c>
      <c r="AB28">
        <v>10.036104000000003</v>
      </c>
      <c r="AC28">
        <v>7.3809581492068483</v>
      </c>
      <c r="AD28">
        <v>9.2812719999999995</v>
      </c>
      <c r="AE28">
        <v>12.557578800000002</v>
      </c>
      <c r="AF28">
        <v>0</v>
      </c>
      <c r="AG28">
        <v>0</v>
      </c>
      <c r="AH28">
        <v>35.648028000000011</v>
      </c>
      <c r="AI28">
        <v>8.3049304000000035</v>
      </c>
      <c r="AJ28">
        <v>0</v>
      </c>
      <c r="AK28">
        <v>6.6716100000000003</v>
      </c>
      <c r="AL28">
        <v>6.4922000000000013</v>
      </c>
      <c r="AM28">
        <v>4.0144416000000005</v>
      </c>
      <c r="AN28">
        <v>0</v>
      </c>
      <c r="AO28">
        <v>1.8669000000000004</v>
      </c>
      <c r="AP28">
        <v>1.7893666537191819</v>
      </c>
      <c r="AQ28">
        <v>0</v>
      </c>
      <c r="AR28">
        <v>4.4864000000000015</v>
      </c>
      <c r="AS28">
        <v>3.0752999999999995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650.03672719741121</v>
      </c>
      <c r="DN28">
        <v>22.531379007142533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82.079131022052579</v>
      </c>
      <c r="L29">
        <v>46.135850577801669</v>
      </c>
      <c r="M29">
        <v>0</v>
      </c>
      <c r="N29">
        <v>14.877700865265764</v>
      </c>
      <c r="O29">
        <v>50.378842714608432</v>
      </c>
      <c r="P29">
        <v>51.294691061787638</v>
      </c>
      <c r="Q29">
        <v>5.079003623188405</v>
      </c>
      <c r="R29">
        <v>6.4006432135306568</v>
      </c>
      <c r="S29">
        <v>6.7035612700901606</v>
      </c>
      <c r="T29">
        <v>0</v>
      </c>
      <c r="U29">
        <v>242.74153595452111</v>
      </c>
      <c r="V29">
        <v>3.5319672131147541</v>
      </c>
      <c r="W29">
        <v>11.100875946969698</v>
      </c>
      <c r="X29">
        <v>24.975566543924252</v>
      </c>
      <c r="Y29">
        <v>0</v>
      </c>
      <c r="Z29">
        <v>4.9688496000000004</v>
      </c>
      <c r="AA29">
        <v>10.694796994772497</v>
      </c>
      <c r="AB29">
        <v>10.036104000000003</v>
      </c>
      <c r="AC29">
        <v>7.3809581492068483</v>
      </c>
      <c r="AD29">
        <v>9.2812719999999995</v>
      </c>
      <c r="AE29">
        <v>12.557578800000002</v>
      </c>
      <c r="AF29">
        <v>0</v>
      </c>
      <c r="AG29">
        <v>0</v>
      </c>
      <c r="AH29">
        <v>35.648028000000011</v>
      </c>
      <c r="AI29">
        <v>8.3049304000000035</v>
      </c>
      <c r="AJ29">
        <v>0</v>
      </c>
      <c r="AK29">
        <v>6.6716100000000003</v>
      </c>
      <c r="AL29">
        <v>6.4922000000000013</v>
      </c>
      <c r="AM29">
        <v>4.0144416000000005</v>
      </c>
      <c r="AN29">
        <v>0</v>
      </c>
      <c r="AO29">
        <v>1.8669000000000004</v>
      </c>
      <c r="AP29">
        <v>1.7893666537191819</v>
      </c>
      <c r="AQ29">
        <v>0</v>
      </c>
      <c r="AR29">
        <v>9.5335999999999999</v>
      </c>
      <c r="AS29">
        <v>3.0752999999999995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654.91484599741113</v>
      </c>
      <c r="DN29">
        <v>22.700460207142534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82.079131022052579</v>
      </c>
      <c r="L30">
        <v>46.135850577801669</v>
      </c>
      <c r="M30">
        <v>0</v>
      </c>
      <c r="N30">
        <v>14.877700865265764</v>
      </c>
      <c r="O30">
        <v>50.378842714608432</v>
      </c>
      <c r="P30">
        <v>51.294691061787638</v>
      </c>
      <c r="Q30">
        <v>5.079003623188405</v>
      </c>
      <c r="R30">
        <v>6.4006432135306568</v>
      </c>
      <c r="S30">
        <v>6.7035612700901606</v>
      </c>
      <c r="T30">
        <v>0</v>
      </c>
      <c r="U30">
        <v>242.74153595452111</v>
      </c>
      <c r="V30">
        <v>3.5319672131147541</v>
      </c>
      <c r="W30">
        <v>11.100875946969698</v>
      </c>
      <c r="X30">
        <v>24.975566543924252</v>
      </c>
      <c r="Y30">
        <v>0</v>
      </c>
      <c r="Z30">
        <v>4.9688496000000004</v>
      </c>
      <c r="AA30">
        <v>10.694796994772497</v>
      </c>
      <c r="AB30">
        <v>10.036104000000003</v>
      </c>
      <c r="AC30">
        <v>7.3809581492068483</v>
      </c>
      <c r="AD30">
        <v>9.2812719999999995</v>
      </c>
      <c r="AE30">
        <v>12.557578800000002</v>
      </c>
      <c r="AF30">
        <v>0</v>
      </c>
      <c r="AG30">
        <v>0</v>
      </c>
      <c r="AH30">
        <v>35.648028000000011</v>
      </c>
      <c r="AI30">
        <v>8.3049304000000035</v>
      </c>
      <c r="AJ30">
        <v>0</v>
      </c>
      <c r="AK30">
        <v>6.6716100000000003</v>
      </c>
      <c r="AL30">
        <v>6.4922000000000013</v>
      </c>
      <c r="AM30">
        <v>4.0144416000000005</v>
      </c>
      <c r="AN30">
        <v>0</v>
      </c>
      <c r="AO30">
        <v>1.8669000000000004</v>
      </c>
      <c r="AP30">
        <v>1.7893666537191819</v>
      </c>
      <c r="AQ30">
        <v>0</v>
      </c>
      <c r="AR30">
        <v>9.5335999999999999</v>
      </c>
      <c r="AS30">
        <v>3.0752999999999995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654.91484599741113</v>
      </c>
      <c r="DN30">
        <v>22.700460207142534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82.079131022052579</v>
      </c>
      <c r="L31">
        <v>46.135850577801669</v>
      </c>
      <c r="M31">
        <v>0</v>
      </c>
      <c r="N31">
        <v>14.877700865265764</v>
      </c>
      <c r="O31">
        <v>50.378842714608432</v>
      </c>
      <c r="P31">
        <v>51.294691061787638</v>
      </c>
      <c r="Q31">
        <v>5.079003623188405</v>
      </c>
      <c r="R31">
        <v>6.4006432135306568</v>
      </c>
      <c r="S31">
        <v>6.7035612700901606</v>
      </c>
      <c r="T31">
        <v>0</v>
      </c>
      <c r="U31">
        <v>242.74153595452111</v>
      </c>
      <c r="V31">
        <v>3.5319672131147541</v>
      </c>
      <c r="W31">
        <v>11.100875946969698</v>
      </c>
      <c r="X31">
        <v>24.975566543924252</v>
      </c>
      <c r="Y31">
        <v>0</v>
      </c>
      <c r="Z31">
        <v>4.9688496000000004</v>
      </c>
      <c r="AA31">
        <v>10.694796994772497</v>
      </c>
      <c r="AB31">
        <v>10.036104000000003</v>
      </c>
      <c r="AC31">
        <v>7.3809581492068483</v>
      </c>
      <c r="AD31">
        <v>9.2812719999999995</v>
      </c>
      <c r="AE31">
        <v>12.557578800000002</v>
      </c>
      <c r="AF31">
        <v>0</v>
      </c>
      <c r="AG31">
        <v>0</v>
      </c>
      <c r="AH31">
        <v>35.648028000000011</v>
      </c>
      <c r="AI31">
        <v>4.1524652000000017</v>
      </c>
      <c r="AJ31">
        <v>0</v>
      </c>
      <c r="AK31">
        <v>6.6716100000000003</v>
      </c>
      <c r="AL31">
        <v>6.4922000000000013</v>
      </c>
      <c r="AM31">
        <v>4.0144416000000005</v>
      </c>
      <c r="AN31">
        <v>0</v>
      </c>
      <c r="AO31">
        <v>1.8669000000000004</v>
      </c>
      <c r="AP31">
        <v>1.7893666537191819</v>
      </c>
      <c r="AQ31">
        <v>0</v>
      </c>
      <c r="AR31">
        <v>4.4864000000000015</v>
      </c>
      <c r="AS31">
        <v>3.7587000000000002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646.68387583350238</v>
      </c>
      <c r="DN31">
        <v>22.415165171051363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82.079131022052579</v>
      </c>
      <c r="L32">
        <v>46.135850577801669</v>
      </c>
      <c r="M32">
        <v>0</v>
      </c>
      <c r="N32">
        <v>14.877700865265764</v>
      </c>
      <c r="O32">
        <v>50.378842714608432</v>
      </c>
      <c r="P32">
        <v>51.294691061787638</v>
      </c>
      <c r="Q32">
        <v>5.079003623188405</v>
      </c>
      <c r="R32">
        <v>6.4006432135306568</v>
      </c>
      <c r="S32">
        <v>6.7035612700901606</v>
      </c>
      <c r="T32">
        <v>0</v>
      </c>
      <c r="U32">
        <v>242.74153595452111</v>
      </c>
      <c r="V32">
        <v>3.5319672131147541</v>
      </c>
      <c r="W32">
        <v>11.100875946969698</v>
      </c>
      <c r="X32">
        <v>24.975566543924252</v>
      </c>
      <c r="Y32">
        <v>0</v>
      </c>
      <c r="Z32">
        <v>1.6562831999999998</v>
      </c>
      <c r="AA32">
        <v>5.2169741437914627</v>
      </c>
      <c r="AB32">
        <v>10.036104000000003</v>
      </c>
      <c r="AC32">
        <v>2.4578399999999991</v>
      </c>
      <c r="AD32">
        <v>4.6299000000000001</v>
      </c>
      <c r="AE32">
        <v>8.3534687999999999</v>
      </c>
      <c r="AF32">
        <v>0</v>
      </c>
      <c r="AG32">
        <v>0</v>
      </c>
      <c r="AH32">
        <v>28.864800000000006</v>
      </c>
      <c r="AI32">
        <v>4.1524652000000017</v>
      </c>
      <c r="AJ32">
        <v>0</v>
      </c>
      <c r="AK32">
        <v>6.6716100000000003</v>
      </c>
      <c r="AL32">
        <v>6.4922000000000013</v>
      </c>
      <c r="AM32">
        <v>4.0144416000000005</v>
      </c>
      <c r="AN32">
        <v>0</v>
      </c>
      <c r="AO32">
        <v>1.8669000000000004</v>
      </c>
      <c r="AP32">
        <v>1.7893666537191819</v>
      </c>
      <c r="AQ32">
        <v>0</v>
      </c>
      <c r="AR32">
        <v>4.4864000000000015</v>
      </c>
      <c r="AS32">
        <v>3.7587000000000002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618.31508171904841</v>
      </c>
      <c r="DN32">
        <v>21.431741885317621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82.079131022052579</v>
      </c>
      <c r="L33">
        <v>46.135850577801669</v>
      </c>
      <c r="M33">
        <v>0</v>
      </c>
      <c r="N33">
        <v>14.877700865265764</v>
      </c>
      <c r="O33">
        <v>50.378842714608432</v>
      </c>
      <c r="P33">
        <v>51.294691061787638</v>
      </c>
      <c r="Q33">
        <v>5.079003623188405</v>
      </c>
      <c r="R33">
        <v>6.4006432135306568</v>
      </c>
      <c r="S33">
        <v>6.7035612700901606</v>
      </c>
      <c r="T33">
        <v>0</v>
      </c>
      <c r="U33">
        <v>242.74153595452111</v>
      </c>
      <c r="V33">
        <v>3.5319672131147541</v>
      </c>
      <c r="W33">
        <v>11.100875946969698</v>
      </c>
      <c r="X33">
        <v>24.975566543924252</v>
      </c>
      <c r="Y33">
        <v>0</v>
      </c>
      <c r="Z33">
        <v>1.6562831999999998</v>
      </c>
      <c r="AA33">
        <v>2.2071813685271575</v>
      </c>
      <c r="AB33">
        <v>6.6704200000000018</v>
      </c>
      <c r="AC33">
        <v>0</v>
      </c>
      <c r="AD33">
        <v>2.3149500000000001</v>
      </c>
      <c r="AE33">
        <v>8.3534687999999999</v>
      </c>
      <c r="AF33">
        <v>0</v>
      </c>
      <c r="AG33">
        <v>0</v>
      </c>
      <c r="AH33">
        <v>23.765352</v>
      </c>
      <c r="AI33">
        <v>0.80825000000000036</v>
      </c>
      <c r="AJ33">
        <v>0</v>
      </c>
      <c r="AK33">
        <v>6.6716100000000003</v>
      </c>
      <c r="AL33">
        <v>3.3936500000000005</v>
      </c>
      <c r="AM33">
        <v>4.0144416000000005</v>
      </c>
      <c r="AN33">
        <v>0</v>
      </c>
      <c r="AO33">
        <v>1.8669000000000004</v>
      </c>
      <c r="AP33">
        <v>1.7893666537191819</v>
      </c>
      <c r="AQ33">
        <v>0</v>
      </c>
      <c r="AR33">
        <v>4.4864000000000015</v>
      </c>
      <c r="AS33">
        <v>3.7587000000000002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596.38480116179858</v>
      </c>
      <c r="DN33">
        <v>20.671542467302864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82.079131022052579</v>
      </c>
      <c r="L34">
        <v>46.135850577801669</v>
      </c>
      <c r="M34">
        <v>0</v>
      </c>
      <c r="N34">
        <v>14.877700865265764</v>
      </c>
      <c r="O34">
        <v>50.378842714608432</v>
      </c>
      <c r="P34">
        <v>51.294691061787638</v>
      </c>
      <c r="Q34">
        <v>5.079003623188405</v>
      </c>
      <c r="R34">
        <v>6.4006432135306568</v>
      </c>
      <c r="S34">
        <v>6.7035612700901606</v>
      </c>
      <c r="T34">
        <v>0</v>
      </c>
      <c r="U34">
        <v>242.74153595452111</v>
      </c>
      <c r="V34">
        <v>3.5319672131147541</v>
      </c>
      <c r="W34">
        <v>11.100875946969698</v>
      </c>
      <c r="X34">
        <v>24.975566543924252</v>
      </c>
      <c r="Y34">
        <v>0</v>
      </c>
      <c r="Z34">
        <v>1.6562831999999998</v>
      </c>
      <c r="AA34">
        <v>0</v>
      </c>
      <c r="AB34">
        <v>3.047400000000001</v>
      </c>
      <c r="AC34">
        <v>0</v>
      </c>
      <c r="AD34">
        <v>2.3149500000000001</v>
      </c>
      <c r="AE34">
        <v>4.1858595999999997</v>
      </c>
      <c r="AF34">
        <v>0</v>
      </c>
      <c r="AG34">
        <v>0</v>
      </c>
      <c r="AH34">
        <v>15.827532</v>
      </c>
      <c r="AI34">
        <v>0</v>
      </c>
      <c r="AJ34">
        <v>0</v>
      </c>
      <c r="AK34">
        <v>6.6716100000000003</v>
      </c>
      <c r="AL34">
        <v>3.3936500000000005</v>
      </c>
      <c r="AM34">
        <v>4.0144416000000005</v>
      </c>
      <c r="AN34">
        <v>0</v>
      </c>
      <c r="AO34">
        <v>1.8669000000000004</v>
      </c>
      <c r="AP34">
        <v>1.7893666537191819</v>
      </c>
      <c r="AQ34">
        <v>0</v>
      </c>
      <c r="AR34">
        <v>4.4864000000000015</v>
      </c>
      <c r="AS34">
        <v>3.7587000000000002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578.26889041149798</v>
      </c>
      <c r="DN34">
        <v>20.04357264907631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82.079131022052579</v>
      </c>
      <c r="L35">
        <v>46.135850577801669</v>
      </c>
      <c r="M35">
        <v>0</v>
      </c>
      <c r="N35">
        <v>14.877700865265764</v>
      </c>
      <c r="O35">
        <v>50.378842714608432</v>
      </c>
      <c r="P35">
        <v>51.294691061787638</v>
      </c>
      <c r="Q35">
        <v>5.079003623188405</v>
      </c>
      <c r="R35">
        <v>6.4006432135306568</v>
      </c>
      <c r="S35">
        <v>6.7035612700901606</v>
      </c>
      <c r="T35">
        <v>0</v>
      </c>
      <c r="U35">
        <v>242.74153595452111</v>
      </c>
      <c r="V35">
        <v>3.5319672131147541</v>
      </c>
      <c r="W35">
        <v>11.100875946969698</v>
      </c>
      <c r="X35">
        <v>24.975566543924252</v>
      </c>
      <c r="Y35">
        <v>0</v>
      </c>
      <c r="Z35">
        <v>1.6562831999999998</v>
      </c>
      <c r="AA35">
        <v>0</v>
      </c>
      <c r="AB35">
        <v>3.047400000000001</v>
      </c>
      <c r="AC35">
        <v>0</v>
      </c>
      <c r="AD35">
        <v>2.3149500000000001</v>
      </c>
      <c r="AE35">
        <v>4.1858595999999997</v>
      </c>
      <c r="AF35">
        <v>0</v>
      </c>
      <c r="AG35">
        <v>0</v>
      </c>
      <c r="AH35">
        <v>4.8108000000000004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1.8669000000000004</v>
      </c>
      <c r="AP35">
        <v>1.7893666537191819</v>
      </c>
      <c r="AQ35">
        <v>0</v>
      </c>
      <c r="AR35">
        <v>4.4864000000000015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571.81939560613523</v>
      </c>
      <c r="DN35">
        <v>19.820025752833342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82.079131022052579</v>
      </c>
      <c r="L36">
        <v>46.135850577801669</v>
      </c>
      <c r="M36">
        <v>0</v>
      </c>
      <c r="N36">
        <v>14.877700865265764</v>
      </c>
      <c r="O36">
        <v>50.378842714608432</v>
      </c>
      <c r="P36">
        <v>51.294691061787638</v>
      </c>
      <c r="Q36">
        <v>5.079003623188405</v>
      </c>
      <c r="R36">
        <v>6.4006432135306568</v>
      </c>
      <c r="S36">
        <v>6.7035612700901606</v>
      </c>
      <c r="T36">
        <v>0</v>
      </c>
      <c r="U36">
        <v>242.74153595452111</v>
      </c>
      <c r="V36">
        <v>3.5319672131147541</v>
      </c>
      <c r="W36">
        <v>11.100875946969698</v>
      </c>
      <c r="X36">
        <v>24.975566543924252</v>
      </c>
      <c r="Y36">
        <v>0</v>
      </c>
      <c r="Z36">
        <v>1.6562831999999998</v>
      </c>
      <c r="AA36">
        <v>0</v>
      </c>
      <c r="AB36">
        <v>3.047400000000001</v>
      </c>
      <c r="AC36">
        <v>0</v>
      </c>
      <c r="AD36">
        <v>2.3149500000000001</v>
      </c>
      <c r="AE36">
        <v>4.1858595999999997</v>
      </c>
      <c r="AF36">
        <v>0</v>
      </c>
      <c r="AG36">
        <v>0</v>
      </c>
      <c r="AH36">
        <v>4.8108000000000004</v>
      </c>
      <c r="AI36">
        <v>0</v>
      </c>
      <c r="AJ36">
        <v>0</v>
      </c>
      <c r="AK36">
        <v>6.6716100000000003</v>
      </c>
      <c r="AL36">
        <v>3.3936500000000005</v>
      </c>
      <c r="AM36">
        <v>4.0144416000000005</v>
      </c>
      <c r="AN36">
        <v>0</v>
      </c>
      <c r="AO36">
        <v>1.8669000000000004</v>
      </c>
      <c r="AP36">
        <v>1.7893666537191819</v>
      </c>
      <c r="AQ36">
        <v>0</v>
      </c>
      <c r="AR36">
        <v>4.4864000000000015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571.81939560613523</v>
      </c>
      <c r="DN36">
        <v>19.820025752833342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82.079131022052579</v>
      </c>
      <c r="L37">
        <v>46.135850577801669</v>
      </c>
      <c r="M37">
        <v>0</v>
      </c>
      <c r="N37">
        <v>14.877700865265764</v>
      </c>
      <c r="O37">
        <v>50.378842714608432</v>
      </c>
      <c r="P37">
        <v>51.294691061787638</v>
      </c>
      <c r="Q37">
        <v>4.9116784037558689</v>
      </c>
      <c r="R37">
        <v>6.4006432135306568</v>
      </c>
      <c r="S37">
        <v>6.4770826413602229</v>
      </c>
      <c r="T37">
        <v>0</v>
      </c>
      <c r="U37">
        <v>242.74153595452111</v>
      </c>
      <c r="V37">
        <v>3.5319672131147541</v>
      </c>
      <c r="W37">
        <v>11.100875946969698</v>
      </c>
      <c r="X37">
        <v>24.975566543924252</v>
      </c>
      <c r="Y37">
        <v>0</v>
      </c>
      <c r="Z37">
        <v>1.6562831999999998</v>
      </c>
      <c r="AA37">
        <v>0</v>
      </c>
      <c r="AB37">
        <v>3.047400000000001</v>
      </c>
      <c r="AC37">
        <v>0</v>
      </c>
      <c r="AD37">
        <v>2.3149500000000001</v>
      </c>
      <c r="AE37">
        <v>4.1858595999999997</v>
      </c>
      <c r="AF37">
        <v>0</v>
      </c>
      <c r="AG37">
        <v>0</v>
      </c>
      <c r="AH37">
        <v>4.8108000000000004</v>
      </c>
      <c r="AI37">
        <v>0</v>
      </c>
      <c r="AJ37">
        <v>0</v>
      </c>
      <c r="AK37">
        <v>6.6716100000000003</v>
      </c>
      <c r="AL37">
        <v>3.3936500000000005</v>
      </c>
      <c r="AM37">
        <v>4.0144416000000005</v>
      </c>
      <c r="AN37">
        <v>0</v>
      </c>
      <c r="AO37">
        <v>1.8669000000000004</v>
      </c>
      <c r="AP37">
        <v>1.7893666537191819</v>
      </c>
      <c r="AQ37">
        <v>0</v>
      </c>
      <c r="AR37">
        <v>4.4864000000000015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571.43878428686878</v>
      </c>
      <c r="DN37">
        <v>19.806833223937236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82.079131022052579</v>
      </c>
      <c r="L38">
        <v>46.135862192550945</v>
      </c>
      <c r="M38">
        <v>0</v>
      </c>
      <c r="N38">
        <v>14.877700865265764</v>
      </c>
      <c r="O38">
        <v>50.378842714608432</v>
      </c>
      <c r="P38">
        <v>51.294691061787638</v>
      </c>
      <c r="Q38">
        <v>5.0809306936771019</v>
      </c>
      <c r="R38">
        <v>6.4006432135306568</v>
      </c>
      <c r="S38">
        <v>6.7004883116883125</v>
      </c>
      <c r="T38">
        <v>0</v>
      </c>
      <c r="U38">
        <v>242.74153595452111</v>
      </c>
      <c r="V38">
        <v>3.5319672131147541</v>
      </c>
      <c r="W38">
        <v>11.100875946969698</v>
      </c>
      <c r="X38">
        <v>24.975566543924252</v>
      </c>
      <c r="Y38">
        <v>0</v>
      </c>
      <c r="Z38">
        <v>1.6562831999999998</v>
      </c>
      <c r="AA38">
        <v>0</v>
      </c>
      <c r="AB38">
        <v>3.047400000000001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6.6716100000000003</v>
      </c>
      <c r="AL38">
        <v>3.3936500000000005</v>
      </c>
      <c r="AM38">
        <v>4.0144416000000005</v>
      </c>
      <c r="AN38">
        <v>0</v>
      </c>
      <c r="AO38">
        <v>1.8669000000000004</v>
      </c>
      <c r="AP38">
        <v>1.7893666537191819</v>
      </c>
      <c r="AQ38">
        <v>0</v>
      </c>
      <c r="AR38">
        <v>9.5335999999999999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574.4590188028078</v>
      </c>
      <c r="DN38">
        <v>19.911518282996834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82.079131022052579</v>
      </c>
      <c r="L39">
        <v>46.136130068642224</v>
      </c>
      <c r="M39">
        <v>0</v>
      </c>
      <c r="N39">
        <v>14.877700865265764</v>
      </c>
      <c r="O39">
        <v>50.378842714608432</v>
      </c>
      <c r="P39">
        <v>51.294691061787638</v>
      </c>
      <c r="Q39">
        <v>5.0809306936771019</v>
      </c>
      <c r="R39">
        <v>6.4006432135306568</v>
      </c>
      <c r="S39">
        <v>6.7004883116883125</v>
      </c>
      <c r="T39">
        <v>0</v>
      </c>
      <c r="U39">
        <v>242.74153595452111</v>
      </c>
      <c r="V39">
        <v>3.5319672131147541</v>
      </c>
      <c r="W39">
        <v>11.100875946969698</v>
      </c>
      <c r="X39">
        <v>24.975566543924252</v>
      </c>
      <c r="Y39">
        <v>0</v>
      </c>
      <c r="Z39">
        <v>1.6562831999999998</v>
      </c>
      <c r="AA39">
        <v>0</v>
      </c>
      <c r="AB39">
        <v>3.047400000000001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6.6716100000000003</v>
      </c>
      <c r="AL39">
        <v>3.3936500000000005</v>
      </c>
      <c r="AM39">
        <v>4.0144416000000005</v>
      </c>
      <c r="AN39">
        <v>0</v>
      </c>
      <c r="AO39">
        <v>1.8669000000000004</v>
      </c>
      <c r="AP39">
        <v>1.7893666537191819</v>
      </c>
      <c r="AQ39">
        <v>0</v>
      </c>
      <c r="AR39">
        <v>9.5335999999999999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574.45927770544017</v>
      </c>
      <c r="DN39">
        <v>19.911527256455795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82.079131022052579</v>
      </c>
      <c r="L40">
        <v>46.136130068642224</v>
      </c>
      <c r="M40">
        <v>0</v>
      </c>
      <c r="N40">
        <v>14.877700865265764</v>
      </c>
      <c r="O40">
        <v>50.378842714608432</v>
      </c>
      <c r="P40">
        <v>51.294691061787638</v>
      </c>
      <c r="Q40">
        <v>5.0809306936771019</v>
      </c>
      <c r="R40">
        <v>6.4006432135306568</v>
      </c>
      <c r="S40">
        <v>6.7004883116883125</v>
      </c>
      <c r="T40">
        <v>0</v>
      </c>
      <c r="U40">
        <v>242.74153595452111</v>
      </c>
      <c r="V40">
        <v>3.5319672131147541</v>
      </c>
      <c r="W40">
        <v>11.100875946969698</v>
      </c>
      <c r="X40">
        <v>24.975566543924252</v>
      </c>
      <c r="Y40">
        <v>0</v>
      </c>
      <c r="Z40">
        <v>1.6562831999999998</v>
      </c>
      <c r="AA40">
        <v>0</v>
      </c>
      <c r="AB40">
        <v>3.047400000000001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4.8108000000000004</v>
      </c>
      <c r="AI40">
        <v>0</v>
      </c>
      <c r="AJ40">
        <v>0</v>
      </c>
      <c r="AK40">
        <v>6.6716100000000003</v>
      </c>
      <c r="AL40">
        <v>3.3936500000000005</v>
      </c>
      <c r="AM40">
        <v>2.6817120000000001</v>
      </c>
      <c r="AN40">
        <v>0</v>
      </c>
      <c r="AO40">
        <v>1.8669000000000004</v>
      </c>
      <c r="AP40">
        <v>1.7893666537191819</v>
      </c>
      <c r="AQ40">
        <v>0</v>
      </c>
      <c r="AR40">
        <v>4.4864000000000015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568.29307573484743</v>
      </c>
      <c r="DN40">
        <v>19.697799627048443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82.079131022052579</v>
      </c>
      <c r="L41">
        <v>46.136130068642224</v>
      </c>
      <c r="M41">
        <v>0</v>
      </c>
      <c r="N41">
        <v>14.877700865265764</v>
      </c>
      <c r="O41">
        <v>50.378842714608432</v>
      </c>
      <c r="P41">
        <v>51.294691061787638</v>
      </c>
      <c r="Q41">
        <v>5.0809306936771019</v>
      </c>
      <c r="R41">
        <v>6.4006432135306568</v>
      </c>
      <c r="S41">
        <v>6.7004883116883125</v>
      </c>
      <c r="T41">
        <v>0</v>
      </c>
      <c r="U41">
        <v>242.74153595452111</v>
      </c>
      <c r="V41">
        <v>3.5319672131147541</v>
      </c>
      <c r="W41">
        <v>11.100875946969698</v>
      </c>
      <c r="X41">
        <v>24.975566543924252</v>
      </c>
      <c r="Y41">
        <v>0</v>
      </c>
      <c r="Z41">
        <v>1.6562831999999998</v>
      </c>
      <c r="AA41">
        <v>0</v>
      </c>
      <c r="AB41">
        <v>3.047400000000001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4.8108000000000004</v>
      </c>
      <c r="AI41">
        <v>0</v>
      </c>
      <c r="AJ41">
        <v>0</v>
      </c>
      <c r="AK41">
        <v>6.6716100000000003</v>
      </c>
      <c r="AL41">
        <v>3.3936500000000005</v>
      </c>
      <c r="AM41">
        <v>1.340856</v>
      </c>
      <c r="AN41">
        <v>0</v>
      </c>
      <c r="AO41">
        <v>1.8669000000000004</v>
      </c>
      <c r="AP41">
        <v>1.7893666537191819</v>
      </c>
      <c r="AQ41">
        <v>0</v>
      </c>
      <c r="AR41">
        <v>4.4864000000000015</v>
      </c>
      <c r="AS41">
        <v>3.0752999999999995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562.13845556708725</v>
      </c>
      <c r="DN41">
        <v>19.484473496414353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82.079131022052579</v>
      </c>
      <c r="L42">
        <v>46.135862192550945</v>
      </c>
      <c r="M42">
        <v>0</v>
      </c>
      <c r="N42">
        <v>14.877700865265764</v>
      </c>
      <c r="O42">
        <v>50.378842714608432</v>
      </c>
      <c r="P42">
        <v>51.294691061787638</v>
      </c>
      <c r="Q42">
        <v>5.0809306936771019</v>
      </c>
      <c r="R42">
        <v>6.4006432135306568</v>
      </c>
      <c r="S42">
        <v>6.7004883116883125</v>
      </c>
      <c r="T42">
        <v>0</v>
      </c>
      <c r="U42">
        <v>242.74153595452111</v>
      </c>
      <c r="V42">
        <v>3.5319672131147541</v>
      </c>
      <c r="W42">
        <v>11.100875946969698</v>
      </c>
      <c r="X42">
        <v>24.975566543924252</v>
      </c>
      <c r="Y42">
        <v>0</v>
      </c>
      <c r="Z42">
        <v>1.6562831999999998</v>
      </c>
      <c r="AA42">
        <v>0</v>
      </c>
      <c r="AB42">
        <v>3.047400000000001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4.8108000000000004</v>
      </c>
      <c r="AI42">
        <v>0</v>
      </c>
      <c r="AJ42">
        <v>0</v>
      </c>
      <c r="AK42">
        <v>6.6716100000000003</v>
      </c>
      <c r="AL42">
        <v>3.3936500000000005</v>
      </c>
      <c r="AM42">
        <v>1.340856</v>
      </c>
      <c r="AN42">
        <v>0</v>
      </c>
      <c r="AO42">
        <v>1.8669000000000004</v>
      </c>
      <c r="AP42">
        <v>1.7893666537191819</v>
      </c>
      <c r="AQ42">
        <v>0</v>
      </c>
      <c r="AR42">
        <v>4.4864000000000015</v>
      </c>
      <c r="AS42">
        <v>3.0752999999999995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562.13819666445488</v>
      </c>
      <c r="DN42">
        <v>19.484464522955392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82.079131022052579</v>
      </c>
      <c r="L43">
        <v>44.593274637718537</v>
      </c>
      <c r="M43">
        <v>0</v>
      </c>
      <c r="N43">
        <v>14.877700865265764</v>
      </c>
      <c r="O43">
        <v>50.378842714608432</v>
      </c>
      <c r="P43">
        <v>51.294691061787638</v>
      </c>
      <c r="Q43">
        <v>5.0809306936771019</v>
      </c>
      <c r="R43">
        <v>6.4006432135306568</v>
      </c>
      <c r="S43">
        <v>6.7004883116883125</v>
      </c>
      <c r="T43">
        <v>0</v>
      </c>
      <c r="U43">
        <v>242.74153595452111</v>
      </c>
      <c r="V43">
        <v>3.5319672131147541</v>
      </c>
      <c r="W43">
        <v>11.100875946969698</v>
      </c>
      <c r="X43">
        <v>24.975566543924252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4.8108000000000004</v>
      </c>
      <c r="AI43">
        <v>0</v>
      </c>
      <c r="AJ43">
        <v>0</v>
      </c>
      <c r="AK43">
        <v>6.6716100000000003</v>
      </c>
      <c r="AL43">
        <v>10.180950000000001</v>
      </c>
      <c r="AM43">
        <v>0</v>
      </c>
      <c r="AN43">
        <v>0</v>
      </c>
      <c r="AO43">
        <v>1.8669000000000004</v>
      </c>
      <c r="AP43">
        <v>1.7893666537191819</v>
      </c>
      <c r="AQ43">
        <v>0</v>
      </c>
      <c r="AR43">
        <v>4.4864000000000015</v>
      </c>
      <c r="AS43">
        <v>3.0752999999999995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564.31047609659197</v>
      </c>
      <c r="DN43">
        <v>19.559758335985926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82.079131022052579</v>
      </c>
      <c r="L44">
        <v>46.135846225373101</v>
      </c>
      <c r="M44">
        <v>0</v>
      </c>
      <c r="N44">
        <v>14.877700865265764</v>
      </c>
      <c r="O44">
        <v>50.378842714608432</v>
      </c>
      <c r="P44">
        <v>51.294691061787638</v>
      </c>
      <c r="Q44">
        <v>5.0809306936771019</v>
      </c>
      <c r="R44">
        <v>6.4006432135306568</v>
      </c>
      <c r="S44">
        <v>6.7004883116883125</v>
      </c>
      <c r="T44">
        <v>0</v>
      </c>
      <c r="U44">
        <v>242.74153595452111</v>
      </c>
      <c r="V44">
        <v>3.5319672131147541</v>
      </c>
      <c r="W44">
        <v>11.100875946969698</v>
      </c>
      <c r="X44">
        <v>24.975566543924252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4.8108000000000004</v>
      </c>
      <c r="AI44">
        <v>0</v>
      </c>
      <c r="AJ44">
        <v>0</v>
      </c>
      <c r="AK44">
        <v>6.6716100000000003</v>
      </c>
      <c r="AL44">
        <v>10.180950000000001</v>
      </c>
      <c r="AM44">
        <v>0</v>
      </c>
      <c r="AN44">
        <v>0</v>
      </c>
      <c r="AO44">
        <v>1.8669000000000004</v>
      </c>
      <c r="AP44">
        <v>1.7893666537191819</v>
      </c>
      <c r="AQ44">
        <v>0</v>
      </c>
      <c r="AR44">
        <v>4.4864000000000015</v>
      </c>
      <c r="AS44">
        <v>3.0752999999999995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565.80137149750351</v>
      </c>
      <c r="DN44">
        <v>19.611434522729063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82.079131022052579</v>
      </c>
      <c r="L45">
        <v>46.135846225373101</v>
      </c>
      <c r="M45">
        <v>0</v>
      </c>
      <c r="N45">
        <v>14.877700865265764</v>
      </c>
      <c r="O45">
        <v>50.378842714608432</v>
      </c>
      <c r="P45">
        <v>51.294691061787638</v>
      </c>
      <c r="Q45">
        <v>5.0809306936771019</v>
      </c>
      <c r="R45">
        <v>6.4006432135306568</v>
      </c>
      <c r="S45">
        <v>6.7004883116883125</v>
      </c>
      <c r="T45">
        <v>0</v>
      </c>
      <c r="U45">
        <v>242.74153595452111</v>
      </c>
      <c r="V45">
        <v>3.5319672131147541</v>
      </c>
      <c r="W45">
        <v>11.100875946969698</v>
      </c>
      <c r="X45">
        <v>24.975566543924252</v>
      </c>
      <c r="Y45">
        <v>0</v>
      </c>
      <c r="Z45">
        <v>0</v>
      </c>
      <c r="AA45">
        <v>0</v>
      </c>
      <c r="AB45">
        <v>3.047400000000001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4.8108000000000004</v>
      </c>
      <c r="AI45">
        <v>0</v>
      </c>
      <c r="AJ45">
        <v>0</v>
      </c>
      <c r="AK45">
        <v>6.6716100000000003</v>
      </c>
      <c r="AL45">
        <v>10.180950000000001</v>
      </c>
      <c r="AM45">
        <v>0</v>
      </c>
      <c r="AN45">
        <v>0</v>
      </c>
      <c r="AO45">
        <v>1.8669000000000004</v>
      </c>
      <c r="AP45">
        <v>1.7893666537191819</v>
      </c>
      <c r="AQ45">
        <v>0</v>
      </c>
      <c r="AR45">
        <v>4.4864000000000015</v>
      </c>
      <c r="AS45">
        <v>3.0752999999999995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565.80137149750351</v>
      </c>
      <c r="DN45">
        <v>19.611434522729063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82.079131022052579</v>
      </c>
      <c r="L46">
        <v>46.135846225373101</v>
      </c>
      <c r="M46">
        <v>0</v>
      </c>
      <c r="N46">
        <v>14.877700865265764</v>
      </c>
      <c r="O46">
        <v>50.378842714608432</v>
      </c>
      <c r="P46">
        <v>51.294691061787638</v>
      </c>
      <c r="Q46">
        <v>5.0809306936771019</v>
      </c>
      <c r="R46">
        <v>6.4006432135306568</v>
      </c>
      <c r="S46">
        <v>6.7004883116883125</v>
      </c>
      <c r="T46">
        <v>0</v>
      </c>
      <c r="U46">
        <v>242.74153595452111</v>
      </c>
      <c r="V46">
        <v>3.5319672131147541</v>
      </c>
      <c r="W46">
        <v>11.100875946969698</v>
      </c>
      <c r="X46">
        <v>24.975566543924252</v>
      </c>
      <c r="Y46">
        <v>0</v>
      </c>
      <c r="Z46">
        <v>0</v>
      </c>
      <c r="AA46">
        <v>0</v>
      </c>
      <c r="AB46">
        <v>3.047400000000001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4.8108000000000004</v>
      </c>
      <c r="AI46">
        <v>0</v>
      </c>
      <c r="AJ46">
        <v>0</v>
      </c>
      <c r="AK46">
        <v>6.6716100000000003</v>
      </c>
      <c r="AL46">
        <v>6.4922000000000013</v>
      </c>
      <c r="AM46">
        <v>0</v>
      </c>
      <c r="AN46">
        <v>0</v>
      </c>
      <c r="AO46">
        <v>1.8669000000000004</v>
      </c>
      <c r="AP46">
        <v>1.7893666537191819</v>
      </c>
      <c r="AQ46">
        <v>0</v>
      </c>
      <c r="AR46">
        <v>4.4864000000000015</v>
      </c>
      <c r="AS46">
        <v>3.0752999999999995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562.23619474948282</v>
      </c>
      <c r="DN46">
        <v>19.487861270749718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82.079131022052579</v>
      </c>
      <c r="L47">
        <v>46.135846225373101</v>
      </c>
      <c r="M47">
        <v>0</v>
      </c>
      <c r="N47">
        <v>14.877700865265764</v>
      </c>
      <c r="O47">
        <v>50.378842714608432</v>
      </c>
      <c r="P47">
        <v>51.294691061787638</v>
      </c>
      <c r="Q47">
        <v>5.0809306936771019</v>
      </c>
      <c r="R47">
        <v>6.4006432135306568</v>
      </c>
      <c r="S47">
        <v>6.7004883116883125</v>
      </c>
      <c r="T47">
        <v>0</v>
      </c>
      <c r="U47">
        <v>242.74153595452111</v>
      </c>
      <c r="V47">
        <v>3.5319672131147541</v>
      </c>
      <c r="W47">
        <v>11.100875946969698</v>
      </c>
      <c r="X47">
        <v>24.975566543924252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4.8108000000000004</v>
      </c>
      <c r="AI47">
        <v>0</v>
      </c>
      <c r="AJ47">
        <v>0</v>
      </c>
      <c r="AK47">
        <v>6.6716100000000003</v>
      </c>
      <c r="AL47">
        <v>6.4922000000000013</v>
      </c>
      <c r="AM47">
        <v>0</v>
      </c>
      <c r="AN47">
        <v>0</v>
      </c>
      <c r="AO47">
        <v>1.8669000000000004</v>
      </c>
      <c r="AP47">
        <v>2.2123078627800798</v>
      </c>
      <c r="AQ47">
        <v>0</v>
      </c>
      <c r="AR47">
        <v>9.5335999999999999</v>
      </c>
      <c r="AS47">
        <v>3.0752999999999995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564.57774935024395</v>
      </c>
      <c r="DN47">
        <v>19.569047879049435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82.079131022052579</v>
      </c>
      <c r="L48">
        <v>46.135386735619676</v>
      </c>
      <c r="M48">
        <v>0</v>
      </c>
      <c r="N48">
        <v>14.877700865265764</v>
      </c>
      <c r="O48">
        <v>50.378842714608432</v>
      </c>
      <c r="P48">
        <v>51.294691061787638</v>
      </c>
      <c r="Q48">
        <v>5.0784803921568624</v>
      </c>
      <c r="R48">
        <v>6.3990783732660788</v>
      </c>
      <c r="S48">
        <v>6.7015915471698122</v>
      </c>
      <c r="T48">
        <v>0</v>
      </c>
      <c r="U48">
        <v>242.74153595452111</v>
      </c>
      <c r="V48">
        <v>3.5319672131147541</v>
      </c>
      <c r="W48">
        <v>11.100875946969698</v>
      </c>
      <c r="X48">
        <v>24.975566543924252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4.8108000000000004</v>
      </c>
      <c r="AI48">
        <v>0</v>
      </c>
      <c r="AJ48">
        <v>0</v>
      </c>
      <c r="AK48">
        <v>6.6716100000000003</v>
      </c>
      <c r="AL48">
        <v>6.4922000000000013</v>
      </c>
      <c r="AM48">
        <v>0</v>
      </c>
      <c r="AN48">
        <v>0</v>
      </c>
      <c r="AO48">
        <v>1.8669000000000004</v>
      </c>
      <c r="AP48">
        <v>2.2123078627800798</v>
      </c>
      <c r="AQ48">
        <v>0</v>
      </c>
      <c r="AR48">
        <v>9.5335999999999999</v>
      </c>
      <c r="AS48">
        <v>3.0752999999999995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564.57449108356673</v>
      </c>
      <c r="DN48">
        <v>19.568934749669928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82.079131022052579</v>
      </c>
      <c r="L49">
        <v>46.135935269183811</v>
      </c>
      <c r="M49">
        <v>0</v>
      </c>
      <c r="N49">
        <v>14.877700865265764</v>
      </c>
      <c r="O49">
        <v>50.378842714608432</v>
      </c>
      <c r="P49">
        <v>51.294691061787638</v>
      </c>
      <c r="Q49">
        <v>5.0784803921568624</v>
      </c>
      <c r="R49">
        <v>6.3990783732660788</v>
      </c>
      <c r="S49">
        <v>6.7015915471698122</v>
      </c>
      <c r="T49">
        <v>0</v>
      </c>
      <c r="U49">
        <v>242.74153595452111</v>
      </c>
      <c r="V49">
        <v>3.5319672131147541</v>
      </c>
      <c r="W49">
        <v>11.100875946969698</v>
      </c>
      <c r="X49">
        <v>24.975566543924252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4.8108000000000004</v>
      </c>
      <c r="AI49">
        <v>0</v>
      </c>
      <c r="AJ49">
        <v>0</v>
      </c>
      <c r="AK49">
        <v>6.6716100000000003</v>
      </c>
      <c r="AL49">
        <v>6.4922000000000013</v>
      </c>
      <c r="AM49">
        <v>0</v>
      </c>
      <c r="AN49">
        <v>0</v>
      </c>
      <c r="AO49">
        <v>1.8669000000000004</v>
      </c>
      <c r="AP49">
        <v>2.2123078627800798</v>
      </c>
      <c r="AQ49">
        <v>0</v>
      </c>
      <c r="AR49">
        <v>3.3647999999999998</v>
      </c>
      <c r="AS49">
        <v>3.0752999999999995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558.61287604575966</v>
      </c>
      <c r="DN49">
        <v>19.362298321041095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82.079131022052579</v>
      </c>
      <c r="L50">
        <v>46.135935269183811</v>
      </c>
      <c r="M50">
        <v>0</v>
      </c>
      <c r="N50">
        <v>14.877700865265764</v>
      </c>
      <c r="O50">
        <v>50.378842714608432</v>
      </c>
      <c r="P50">
        <v>51.294691061787638</v>
      </c>
      <c r="Q50">
        <v>5.0784803921568624</v>
      </c>
      <c r="R50">
        <v>6.3990783732660788</v>
      </c>
      <c r="S50">
        <v>6.7015915471698122</v>
      </c>
      <c r="T50">
        <v>0</v>
      </c>
      <c r="U50">
        <v>242.74153595452111</v>
      </c>
      <c r="V50">
        <v>3.5319672131147541</v>
      </c>
      <c r="W50">
        <v>11.100875946969698</v>
      </c>
      <c r="X50">
        <v>24.975566543924252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4.8108000000000004</v>
      </c>
      <c r="AI50">
        <v>0</v>
      </c>
      <c r="AJ50">
        <v>0</v>
      </c>
      <c r="AK50">
        <v>6.6716100000000003</v>
      </c>
      <c r="AL50">
        <v>6.4922000000000013</v>
      </c>
      <c r="AM50">
        <v>0</v>
      </c>
      <c r="AN50">
        <v>0</v>
      </c>
      <c r="AO50">
        <v>1.8669000000000004</v>
      </c>
      <c r="AP50">
        <v>2.2123078627800798</v>
      </c>
      <c r="AQ50">
        <v>0</v>
      </c>
      <c r="AR50">
        <v>3.3647999999999998</v>
      </c>
      <c r="AS50">
        <v>3.0752999999999995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558.61287604575966</v>
      </c>
      <c r="DN50">
        <v>19.362298321041095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82.079131022052579</v>
      </c>
      <c r="L51">
        <v>46.135285380678184</v>
      </c>
      <c r="M51">
        <v>0</v>
      </c>
      <c r="N51">
        <v>14.877700865265764</v>
      </c>
      <c r="O51">
        <v>50.378842714608432</v>
      </c>
      <c r="P51">
        <v>51.294691061787638</v>
      </c>
      <c r="Q51">
        <v>5.0808327348066298</v>
      </c>
      <c r="R51">
        <v>6.4006426900634263</v>
      </c>
      <c r="S51">
        <v>6.7003933358070498</v>
      </c>
      <c r="T51">
        <v>0</v>
      </c>
      <c r="U51">
        <v>242.74153595452111</v>
      </c>
      <c r="V51">
        <v>3.5319672131147541</v>
      </c>
      <c r="W51">
        <v>11.100875946969698</v>
      </c>
      <c r="X51">
        <v>24.975566543924252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4.8108000000000004</v>
      </c>
      <c r="AI51">
        <v>0</v>
      </c>
      <c r="AJ51">
        <v>0</v>
      </c>
      <c r="AK51">
        <v>6.6716100000000003</v>
      </c>
      <c r="AL51">
        <v>6.4922000000000013</v>
      </c>
      <c r="AM51">
        <v>0</v>
      </c>
      <c r="AN51">
        <v>0</v>
      </c>
      <c r="AO51">
        <v>1.8669000000000004</v>
      </c>
      <c r="AP51">
        <v>3.0907242200604048</v>
      </c>
      <c r="AQ51">
        <v>0</v>
      </c>
      <c r="AR51">
        <v>3.3647999999999998</v>
      </c>
      <c r="AS51">
        <v>3.0752999999999995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559.46381329160101</v>
      </c>
      <c r="DN51">
        <v>19.391845992058805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82.079131022052579</v>
      </c>
      <c r="L52">
        <v>46.135285380678184</v>
      </c>
      <c r="M52">
        <v>0</v>
      </c>
      <c r="N52">
        <v>14.877700865265764</v>
      </c>
      <c r="O52">
        <v>50.378842714608432</v>
      </c>
      <c r="P52">
        <v>51.294691061787638</v>
      </c>
      <c r="Q52">
        <v>5.0809306936771019</v>
      </c>
      <c r="R52">
        <v>6.4006432135306568</v>
      </c>
      <c r="S52">
        <v>6.7004883116883125</v>
      </c>
      <c r="T52">
        <v>0</v>
      </c>
      <c r="U52">
        <v>242.74153595452111</v>
      </c>
      <c r="V52">
        <v>3.5319672131147541</v>
      </c>
      <c r="W52">
        <v>11.100875946969698</v>
      </c>
      <c r="X52">
        <v>24.975566543924252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4.8108000000000004</v>
      </c>
      <c r="AI52">
        <v>0</v>
      </c>
      <c r="AJ52">
        <v>0</v>
      </c>
      <c r="AK52">
        <v>6.6716100000000003</v>
      </c>
      <c r="AL52">
        <v>6.4922000000000013</v>
      </c>
      <c r="AM52">
        <v>0</v>
      </c>
      <c r="AN52">
        <v>0</v>
      </c>
      <c r="AO52">
        <v>1.8669000000000004</v>
      </c>
      <c r="AP52">
        <v>3.0907242200604048</v>
      </c>
      <c r="AQ52">
        <v>0</v>
      </c>
      <c r="AR52">
        <v>3.3647999999999998</v>
      </c>
      <c r="AS52">
        <v>3.0752999999999995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559.4640001281665</v>
      </c>
      <c r="DN52">
        <v>19.391852613712253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82.079131022052579</v>
      </c>
      <c r="L53">
        <v>46.135831768794048</v>
      </c>
      <c r="M53">
        <v>0</v>
      </c>
      <c r="N53">
        <v>14.877700865265764</v>
      </c>
      <c r="O53">
        <v>50.378842714608432</v>
      </c>
      <c r="P53">
        <v>51.294691061787638</v>
      </c>
      <c r="Q53">
        <v>5.0809306936771019</v>
      </c>
      <c r="R53">
        <v>6.4006432135306568</v>
      </c>
      <c r="S53">
        <v>6.7004883116883125</v>
      </c>
      <c r="T53">
        <v>0</v>
      </c>
      <c r="U53">
        <v>242.74153595452111</v>
      </c>
      <c r="V53">
        <v>3.5319672131147541</v>
      </c>
      <c r="W53">
        <v>11.100875946969698</v>
      </c>
      <c r="X53">
        <v>24.975566543924252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4.8108000000000004</v>
      </c>
      <c r="AI53">
        <v>0</v>
      </c>
      <c r="AJ53">
        <v>0</v>
      </c>
      <c r="AK53">
        <v>6.6716100000000003</v>
      </c>
      <c r="AL53">
        <v>6.4922000000000013</v>
      </c>
      <c r="AM53">
        <v>0</v>
      </c>
      <c r="AN53">
        <v>0</v>
      </c>
      <c r="AO53">
        <v>1.8669000000000004</v>
      </c>
      <c r="AP53">
        <v>1.4640272621338759</v>
      </c>
      <c r="AQ53">
        <v>0</v>
      </c>
      <c r="AR53">
        <v>9.5335999999999999</v>
      </c>
      <c r="AS53">
        <v>3.0752999999999995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563.85456602435033</v>
      </c>
      <c r="DN53">
        <v>19.54393614771773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82.079131022052579</v>
      </c>
      <c r="L54">
        <v>46.135246395364156</v>
      </c>
      <c r="M54">
        <v>0</v>
      </c>
      <c r="N54">
        <v>14.877700865265764</v>
      </c>
      <c r="O54">
        <v>50.378842714608432</v>
      </c>
      <c r="P54">
        <v>51.294691061787638</v>
      </c>
      <c r="Q54">
        <v>5.0809306936771019</v>
      </c>
      <c r="R54">
        <v>6.4006432135306568</v>
      </c>
      <c r="S54">
        <v>6.7004883116883125</v>
      </c>
      <c r="T54">
        <v>0</v>
      </c>
      <c r="U54">
        <v>242.74153595452111</v>
      </c>
      <c r="V54">
        <v>3.5319672131147541</v>
      </c>
      <c r="W54">
        <v>11.100875946969698</v>
      </c>
      <c r="X54">
        <v>24.975566543924252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4.8108000000000004</v>
      </c>
      <c r="AI54">
        <v>0</v>
      </c>
      <c r="AJ54">
        <v>0</v>
      </c>
      <c r="AK54">
        <v>6.6716100000000003</v>
      </c>
      <c r="AL54">
        <v>6.4922000000000013</v>
      </c>
      <c r="AM54">
        <v>0</v>
      </c>
      <c r="AN54">
        <v>0</v>
      </c>
      <c r="AO54">
        <v>1.8669000000000004</v>
      </c>
      <c r="AP54">
        <v>1.4640272621338759</v>
      </c>
      <c r="AQ54">
        <v>0</v>
      </c>
      <c r="AR54">
        <v>9.5335999999999999</v>
      </c>
      <c r="AS54">
        <v>3.0752999999999995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563.85400026176364</v>
      </c>
      <c r="DN54">
        <v>19.543916536874605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82.079131022052579</v>
      </c>
      <c r="L55">
        <v>46.136130068642224</v>
      </c>
      <c r="M55">
        <v>0</v>
      </c>
      <c r="N55">
        <v>14.877700865265764</v>
      </c>
      <c r="O55">
        <v>50.378842714608432</v>
      </c>
      <c r="P55">
        <v>51.294691061787638</v>
      </c>
      <c r="Q55">
        <v>5.0809306936771019</v>
      </c>
      <c r="R55">
        <v>6.4006432135306568</v>
      </c>
      <c r="S55">
        <v>6.7004883116883125</v>
      </c>
      <c r="T55">
        <v>0</v>
      </c>
      <c r="U55">
        <v>242.74153595452111</v>
      </c>
      <c r="V55">
        <v>3.5319672131147541</v>
      </c>
      <c r="W55">
        <v>11.100875946969698</v>
      </c>
      <c r="X55">
        <v>24.975566543924252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4.8108000000000004</v>
      </c>
      <c r="AI55">
        <v>0</v>
      </c>
      <c r="AJ55">
        <v>0</v>
      </c>
      <c r="AK55">
        <v>6.6716100000000003</v>
      </c>
      <c r="AL55">
        <v>6.4922000000000013</v>
      </c>
      <c r="AM55">
        <v>0</v>
      </c>
      <c r="AN55">
        <v>0</v>
      </c>
      <c r="AO55">
        <v>1.8669000000000004</v>
      </c>
      <c r="AP55">
        <v>1.4640272621338759</v>
      </c>
      <c r="AQ55">
        <v>0</v>
      </c>
      <c r="AR55">
        <v>4.4864000000000015</v>
      </c>
      <c r="AS55">
        <v>3.7587000000000002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559.63724173428966</v>
      </c>
      <c r="DN55">
        <v>19.397758737626638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82.079131022052579</v>
      </c>
      <c r="L56">
        <v>46.136130068642224</v>
      </c>
      <c r="M56">
        <v>0</v>
      </c>
      <c r="N56">
        <v>14.877700865265764</v>
      </c>
      <c r="O56">
        <v>50.378842714608432</v>
      </c>
      <c r="P56">
        <v>51.294691061787638</v>
      </c>
      <c r="Q56">
        <v>5.0809306936771019</v>
      </c>
      <c r="R56">
        <v>6.4006432135306568</v>
      </c>
      <c r="S56">
        <v>6.7004883116883125</v>
      </c>
      <c r="T56">
        <v>0</v>
      </c>
      <c r="U56">
        <v>242.74153595452111</v>
      </c>
      <c r="V56">
        <v>3.5319672131147541</v>
      </c>
      <c r="W56">
        <v>11.100875946969698</v>
      </c>
      <c r="X56">
        <v>24.975566543924252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4.8108000000000004</v>
      </c>
      <c r="AI56">
        <v>0</v>
      </c>
      <c r="AJ56">
        <v>0</v>
      </c>
      <c r="AK56">
        <v>6.6716100000000003</v>
      </c>
      <c r="AL56">
        <v>6.4922000000000013</v>
      </c>
      <c r="AM56">
        <v>0</v>
      </c>
      <c r="AN56">
        <v>0</v>
      </c>
      <c r="AO56">
        <v>1.8669000000000004</v>
      </c>
      <c r="AP56">
        <v>1.4640272621338759</v>
      </c>
      <c r="AQ56">
        <v>0</v>
      </c>
      <c r="AR56">
        <v>4.4864000000000015</v>
      </c>
      <c r="AS56">
        <v>3.7587000000000002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559.63724173428966</v>
      </c>
      <c r="DN56">
        <v>19.397758737626638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82.079131022052579</v>
      </c>
      <c r="L57">
        <v>46.136130068642224</v>
      </c>
      <c r="M57">
        <v>0</v>
      </c>
      <c r="N57">
        <v>14.877700865265764</v>
      </c>
      <c r="O57">
        <v>50.378842714608432</v>
      </c>
      <c r="P57">
        <v>51.294691061787638</v>
      </c>
      <c r="Q57">
        <v>5.0809306936771019</v>
      </c>
      <c r="R57">
        <v>6.4006432135306568</v>
      </c>
      <c r="S57">
        <v>6.7004883116883125</v>
      </c>
      <c r="T57">
        <v>0</v>
      </c>
      <c r="U57">
        <v>242.74153595452111</v>
      </c>
      <c r="V57">
        <v>3.5319672131147541</v>
      </c>
      <c r="W57">
        <v>11.100875946969698</v>
      </c>
      <c r="X57">
        <v>24.975566543924252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4.8108000000000004</v>
      </c>
      <c r="AI57">
        <v>0</v>
      </c>
      <c r="AJ57">
        <v>0</v>
      </c>
      <c r="AK57">
        <v>6.6716100000000003</v>
      </c>
      <c r="AL57">
        <v>3.3936500000000005</v>
      </c>
      <c r="AM57">
        <v>0</v>
      </c>
      <c r="AN57">
        <v>0</v>
      </c>
      <c r="AO57">
        <v>1.8669000000000004</v>
      </c>
      <c r="AP57">
        <v>3.0907242200604048</v>
      </c>
      <c r="AQ57">
        <v>0</v>
      </c>
      <c r="AR57">
        <v>4.4864000000000015</v>
      </c>
      <c r="AS57">
        <v>3.7587000000000002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558.21460067492217</v>
      </c>
      <c r="DN57">
        <v>19.348546754920633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82.079131022052579</v>
      </c>
      <c r="L58">
        <v>46.136130068642224</v>
      </c>
      <c r="M58">
        <v>0</v>
      </c>
      <c r="N58">
        <v>14.877700865265764</v>
      </c>
      <c r="O58">
        <v>50.378842714608432</v>
      </c>
      <c r="P58">
        <v>51.294691061787638</v>
      </c>
      <c r="Q58">
        <v>5.0809306936771019</v>
      </c>
      <c r="R58">
        <v>6.4006432135306568</v>
      </c>
      <c r="S58">
        <v>6.7004883116883125</v>
      </c>
      <c r="T58">
        <v>0</v>
      </c>
      <c r="U58">
        <v>242.74153595452111</v>
      </c>
      <c r="V58">
        <v>3.5319672131147541</v>
      </c>
      <c r="W58">
        <v>11.100875946969698</v>
      </c>
      <c r="X58">
        <v>24.975566543924252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4.8108000000000004</v>
      </c>
      <c r="AI58">
        <v>0</v>
      </c>
      <c r="AJ58">
        <v>0</v>
      </c>
      <c r="AK58">
        <v>6.6716100000000003</v>
      </c>
      <c r="AL58">
        <v>3.3936500000000005</v>
      </c>
      <c r="AM58">
        <v>0</v>
      </c>
      <c r="AN58">
        <v>0</v>
      </c>
      <c r="AO58">
        <v>1.8669000000000004</v>
      </c>
      <c r="AP58">
        <v>3.0907242200604048</v>
      </c>
      <c r="AQ58">
        <v>0</v>
      </c>
      <c r="AR58">
        <v>4.4864000000000015</v>
      </c>
      <c r="AS58">
        <v>3.7587000000000002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558.21460067492217</v>
      </c>
      <c r="DN58">
        <v>19.348546754920633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82.079131022052579</v>
      </c>
      <c r="L59">
        <v>46.135260649656622</v>
      </c>
      <c r="M59">
        <v>0</v>
      </c>
      <c r="N59">
        <v>14.877700865265764</v>
      </c>
      <c r="O59">
        <v>50.378842714608432</v>
      </c>
      <c r="P59">
        <v>51.294691061787638</v>
      </c>
      <c r="Q59">
        <v>5.0809306936771019</v>
      </c>
      <c r="R59">
        <v>6.4006432135306568</v>
      </c>
      <c r="S59">
        <v>6.7004883116883125</v>
      </c>
      <c r="T59">
        <v>0</v>
      </c>
      <c r="U59">
        <v>242.74153595452111</v>
      </c>
      <c r="V59">
        <v>3.5319672131147541</v>
      </c>
      <c r="W59">
        <v>11.100875946969698</v>
      </c>
      <c r="X59">
        <v>24.975566543924252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4.8108000000000004</v>
      </c>
      <c r="AI59">
        <v>0</v>
      </c>
      <c r="AJ59">
        <v>0</v>
      </c>
      <c r="AK59">
        <v>6.6716100000000003</v>
      </c>
      <c r="AL59">
        <v>3.3936500000000005</v>
      </c>
      <c r="AM59">
        <v>0</v>
      </c>
      <c r="AN59">
        <v>0</v>
      </c>
      <c r="AO59">
        <v>1.8669000000000004</v>
      </c>
      <c r="AP59">
        <v>3.0907242200604048</v>
      </c>
      <c r="AQ59">
        <v>0</v>
      </c>
      <c r="AR59">
        <v>4.4864000000000015</v>
      </c>
      <c r="AS59">
        <v>3.7587000000000002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558.21376038020651</v>
      </c>
      <c r="DN59">
        <v>19.348517630650719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82.079131022052579</v>
      </c>
      <c r="L60">
        <v>46.135850577801669</v>
      </c>
      <c r="M60">
        <v>0</v>
      </c>
      <c r="N60">
        <v>14.877700865265764</v>
      </c>
      <c r="O60">
        <v>50.378842714608432</v>
      </c>
      <c r="P60">
        <v>51.294691061787638</v>
      </c>
      <c r="Q60">
        <v>5.0809306936771019</v>
      </c>
      <c r="R60">
        <v>6.4006432135306568</v>
      </c>
      <c r="S60">
        <v>6.7004883116883125</v>
      </c>
      <c r="T60">
        <v>0</v>
      </c>
      <c r="U60">
        <v>242.74153595452111</v>
      </c>
      <c r="V60">
        <v>3.5319672131147541</v>
      </c>
      <c r="W60">
        <v>11.100875946969698</v>
      </c>
      <c r="X60">
        <v>24.975566543924252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4.8108000000000004</v>
      </c>
      <c r="AI60">
        <v>0</v>
      </c>
      <c r="AJ60">
        <v>0</v>
      </c>
      <c r="AK60">
        <v>6.6716100000000003</v>
      </c>
      <c r="AL60">
        <v>3.3936500000000005</v>
      </c>
      <c r="AM60">
        <v>0</v>
      </c>
      <c r="AN60">
        <v>0</v>
      </c>
      <c r="AO60">
        <v>1.8669000000000004</v>
      </c>
      <c r="AP60">
        <v>1.7893666537191819</v>
      </c>
      <c r="AQ60">
        <v>0</v>
      </c>
      <c r="AR60">
        <v>4.4864000000000015</v>
      </c>
      <c r="AS60">
        <v>3.7587000000000002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556.95664472524311</v>
      </c>
      <c r="DN60">
        <v>19.30486564741787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82.079131022052579</v>
      </c>
      <c r="L61">
        <v>46.135850577801669</v>
      </c>
      <c r="M61">
        <v>0</v>
      </c>
      <c r="N61">
        <v>14.877700865265764</v>
      </c>
      <c r="O61">
        <v>50.378842714608432</v>
      </c>
      <c r="P61">
        <v>51.294691061787638</v>
      </c>
      <c r="Q61">
        <v>5.079003623188405</v>
      </c>
      <c r="R61">
        <v>6.4006432135306568</v>
      </c>
      <c r="S61">
        <v>6.7035612700901606</v>
      </c>
      <c r="T61">
        <v>0</v>
      </c>
      <c r="U61">
        <v>242.74153595452111</v>
      </c>
      <c r="V61">
        <v>3.5319672131147541</v>
      </c>
      <c r="W61">
        <v>11.100875946969698</v>
      </c>
      <c r="X61">
        <v>24.975566543924252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6.6716100000000003</v>
      </c>
      <c r="AL61">
        <v>3.3936500000000005</v>
      </c>
      <c r="AM61">
        <v>1.2866800000000003</v>
      </c>
      <c r="AN61">
        <v>0</v>
      </c>
      <c r="AO61">
        <v>1.8669000000000004</v>
      </c>
      <c r="AP61">
        <v>1.7893666537191819</v>
      </c>
      <c r="AQ61">
        <v>0</v>
      </c>
      <c r="AR61">
        <v>4.2059999999999995</v>
      </c>
      <c r="AS61">
        <v>3.7587000000000002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553.28068374778036</v>
      </c>
      <c r="DN61">
        <v>19.177452512793966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82.079131022052579</v>
      </c>
      <c r="L62">
        <v>46.135850577801669</v>
      </c>
      <c r="M62">
        <v>0</v>
      </c>
      <c r="N62">
        <v>14.877700865265764</v>
      </c>
      <c r="O62">
        <v>50.378842714608432</v>
      </c>
      <c r="P62">
        <v>51.294691061787638</v>
      </c>
      <c r="Q62">
        <v>5.079003623188405</v>
      </c>
      <c r="R62">
        <v>6.4006432135306568</v>
      </c>
      <c r="S62">
        <v>6.7035612700901606</v>
      </c>
      <c r="T62">
        <v>0</v>
      </c>
      <c r="U62">
        <v>242.74153595452111</v>
      </c>
      <c r="V62">
        <v>3.5319672131147541</v>
      </c>
      <c r="W62">
        <v>11.100875946969698</v>
      </c>
      <c r="X62">
        <v>24.975566543924252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6.6716100000000003</v>
      </c>
      <c r="AL62">
        <v>3.3936500000000005</v>
      </c>
      <c r="AM62">
        <v>2.6817120000000001</v>
      </c>
      <c r="AN62">
        <v>0</v>
      </c>
      <c r="AO62">
        <v>1.8669000000000004</v>
      </c>
      <c r="AP62">
        <v>1.7893666537191819</v>
      </c>
      <c r="AQ62">
        <v>0</v>
      </c>
      <c r="AR62">
        <v>4.2059999999999995</v>
      </c>
      <c r="AS62">
        <v>3.7587000000000002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554.62898208941567</v>
      </c>
      <c r="DN62">
        <v>19.224186171158557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82.079131022052579</v>
      </c>
      <c r="L63">
        <v>35.880852307249221</v>
      </c>
      <c r="M63">
        <v>0</v>
      </c>
      <c r="N63">
        <v>14.877700865265764</v>
      </c>
      <c r="O63">
        <v>50.378842714608432</v>
      </c>
      <c r="P63">
        <v>51.294691061787638</v>
      </c>
      <c r="Q63">
        <v>5.079003623188405</v>
      </c>
      <c r="R63">
        <v>6.4006432135306568</v>
      </c>
      <c r="S63">
        <v>6.7035612700901606</v>
      </c>
      <c r="T63">
        <v>0</v>
      </c>
      <c r="U63">
        <v>242.74153595452111</v>
      </c>
      <c r="V63">
        <v>3.5319672131147541</v>
      </c>
      <c r="W63">
        <v>11.100875946969698</v>
      </c>
      <c r="X63">
        <v>24.975566543924252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6.6716100000000003</v>
      </c>
      <c r="AL63">
        <v>6.4922000000000013</v>
      </c>
      <c r="AM63">
        <v>3.3860000000000001</v>
      </c>
      <c r="AN63">
        <v>0</v>
      </c>
      <c r="AO63">
        <v>1.8669000000000004</v>
      </c>
      <c r="AP63">
        <v>1.7893666537191819</v>
      </c>
      <c r="AQ63">
        <v>0</v>
      </c>
      <c r="AR63">
        <v>5.6080000000000005</v>
      </c>
      <c r="AS63">
        <v>3.7587000000000002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549.74800218469909</v>
      </c>
      <c r="DN63">
        <v>19.055005805322637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82.079131022052579</v>
      </c>
      <c r="L64">
        <v>35.880852307249221</v>
      </c>
      <c r="M64">
        <v>0</v>
      </c>
      <c r="N64">
        <v>14.877700865265764</v>
      </c>
      <c r="O64">
        <v>50.378842714608432</v>
      </c>
      <c r="P64">
        <v>51.294691061787638</v>
      </c>
      <c r="Q64">
        <v>5.079003623188405</v>
      </c>
      <c r="R64">
        <v>6.4006432135306568</v>
      </c>
      <c r="S64">
        <v>6.7035612700901606</v>
      </c>
      <c r="T64">
        <v>0</v>
      </c>
      <c r="U64">
        <v>242.74153595452111</v>
      </c>
      <c r="V64">
        <v>3.5319672131147541</v>
      </c>
      <c r="W64">
        <v>11.100875946969698</v>
      </c>
      <c r="X64">
        <v>24.975566543924252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6.6716100000000003</v>
      </c>
      <c r="AL64">
        <v>17.706000000000003</v>
      </c>
      <c r="AM64">
        <v>3.3860000000000001</v>
      </c>
      <c r="AN64">
        <v>0</v>
      </c>
      <c r="AO64">
        <v>1.8669000000000004</v>
      </c>
      <c r="AP64">
        <v>1.7893666537191819</v>
      </c>
      <c r="AQ64">
        <v>0</v>
      </c>
      <c r="AR64">
        <v>5.6080000000000005</v>
      </c>
      <c r="AS64">
        <v>3.7587000000000002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560.58613988469904</v>
      </c>
      <c r="DN64">
        <v>19.430668105322638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82.079131022052579</v>
      </c>
      <c r="L65">
        <v>35.880852307249221</v>
      </c>
      <c r="M65">
        <v>0</v>
      </c>
      <c r="N65">
        <v>14.877700865265764</v>
      </c>
      <c r="O65">
        <v>50.378842714608432</v>
      </c>
      <c r="P65">
        <v>51.294691061787638</v>
      </c>
      <c r="Q65">
        <v>4.9709397163120572</v>
      </c>
      <c r="R65">
        <v>3.9395891672807659</v>
      </c>
      <c r="S65">
        <v>4.0785379632721206</v>
      </c>
      <c r="T65">
        <v>0</v>
      </c>
      <c r="U65">
        <v>242.74153595452111</v>
      </c>
      <c r="V65">
        <v>3.5319672131147541</v>
      </c>
      <c r="W65">
        <v>11.100875946969698</v>
      </c>
      <c r="X65">
        <v>24.975566543924252</v>
      </c>
      <c r="Y65">
        <v>0</v>
      </c>
      <c r="Z65">
        <v>1.6562831999999998</v>
      </c>
      <c r="AA65">
        <v>0</v>
      </c>
      <c r="AB65">
        <v>3.047400000000001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6.6716100000000003</v>
      </c>
      <c r="AL65">
        <v>17.706000000000003</v>
      </c>
      <c r="AM65">
        <v>3.3860000000000001</v>
      </c>
      <c r="AN65">
        <v>0</v>
      </c>
      <c r="AO65">
        <v>1.8669000000000004</v>
      </c>
      <c r="AP65">
        <v>1.7893666537191819</v>
      </c>
      <c r="AQ65">
        <v>0</v>
      </c>
      <c r="AR65">
        <v>6.1688000000000009</v>
      </c>
      <c r="AS65">
        <v>5.1255000000000006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567.17588758890622</v>
      </c>
      <c r="DN65">
        <v>14.278062341171237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82.079131022052579</v>
      </c>
      <c r="L66">
        <v>35.880852307249221</v>
      </c>
      <c r="M66">
        <v>0</v>
      </c>
      <c r="N66">
        <v>14.877700865265764</v>
      </c>
      <c r="O66">
        <v>50.378842714608432</v>
      </c>
      <c r="P66">
        <v>51.294691061787638</v>
      </c>
      <c r="Q66">
        <v>4.9709397163120572</v>
      </c>
      <c r="R66">
        <v>3.9395891672807659</v>
      </c>
      <c r="S66">
        <v>4.0785379632721206</v>
      </c>
      <c r="T66">
        <v>0</v>
      </c>
      <c r="U66">
        <v>242.74153595452111</v>
      </c>
      <c r="V66">
        <v>3.5319672131147541</v>
      </c>
      <c r="W66">
        <v>11.100875946969698</v>
      </c>
      <c r="X66">
        <v>24.975566543924252</v>
      </c>
      <c r="Y66">
        <v>0</v>
      </c>
      <c r="Z66">
        <v>1.6562831999999998</v>
      </c>
      <c r="AA66">
        <v>0</v>
      </c>
      <c r="AB66">
        <v>3.047400000000001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6.6716100000000003</v>
      </c>
      <c r="AL66">
        <v>17.706000000000003</v>
      </c>
      <c r="AM66">
        <v>3.3860000000000001</v>
      </c>
      <c r="AN66">
        <v>0</v>
      </c>
      <c r="AO66">
        <v>1.8669000000000004</v>
      </c>
      <c r="AP66">
        <v>1.7893666537191819</v>
      </c>
      <c r="AQ66">
        <v>0</v>
      </c>
      <c r="AR66">
        <v>6.1688000000000009</v>
      </c>
      <c r="AS66">
        <v>5.1255000000000006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567.17588758890622</v>
      </c>
      <c r="DN66">
        <v>14.278062341171237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82.079131022052579</v>
      </c>
      <c r="L67">
        <v>35.880852307249221</v>
      </c>
      <c r="M67">
        <v>0</v>
      </c>
      <c r="N67">
        <v>14.877700865265764</v>
      </c>
      <c r="O67">
        <v>50.378842714608432</v>
      </c>
      <c r="P67">
        <v>51.294691061787638</v>
      </c>
      <c r="Q67">
        <v>4.9709397163120572</v>
      </c>
      <c r="R67">
        <v>3.9395891672807659</v>
      </c>
      <c r="S67">
        <v>4.7702397991631802</v>
      </c>
      <c r="T67">
        <v>0</v>
      </c>
      <c r="U67">
        <v>242.74153595452111</v>
      </c>
      <c r="V67">
        <v>3.5319672131147541</v>
      </c>
      <c r="W67">
        <v>11.100875946969698</v>
      </c>
      <c r="X67">
        <v>24.975566543924252</v>
      </c>
      <c r="Y67">
        <v>0</v>
      </c>
      <c r="Z67">
        <v>1.6562831999999998</v>
      </c>
      <c r="AA67">
        <v>0</v>
      </c>
      <c r="AB67">
        <v>3.047400000000001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5.1475560000000007</v>
      </c>
      <c r="AI67">
        <v>0</v>
      </c>
      <c r="AJ67">
        <v>0</v>
      </c>
      <c r="AK67">
        <v>6.6716100000000003</v>
      </c>
      <c r="AL67">
        <v>17.706000000000003</v>
      </c>
      <c r="AM67">
        <v>3.9954800000000006</v>
      </c>
      <c r="AN67">
        <v>0</v>
      </c>
      <c r="AO67">
        <v>1.8669000000000004</v>
      </c>
      <c r="AP67">
        <v>1.7893666537191819</v>
      </c>
      <c r="AQ67">
        <v>0</v>
      </c>
      <c r="AR67">
        <v>6.1688000000000009</v>
      </c>
      <c r="AS67">
        <v>5.1255000000000006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572.74034128163726</v>
      </c>
      <c r="DN67">
        <v>15.162346484331369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82.079131022052579</v>
      </c>
      <c r="L68">
        <v>35.880852307249221</v>
      </c>
      <c r="M68">
        <v>0</v>
      </c>
      <c r="N68">
        <v>14.877700865265764</v>
      </c>
      <c r="O68">
        <v>50.378842714608432</v>
      </c>
      <c r="P68">
        <v>51.294691061787638</v>
      </c>
      <c r="Q68">
        <v>4.9709397163120572</v>
      </c>
      <c r="R68">
        <v>6.5864753593429146</v>
      </c>
      <c r="S68">
        <v>4.7702397991631802</v>
      </c>
      <c r="T68">
        <v>0</v>
      </c>
      <c r="U68">
        <v>242.74153595452111</v>
      </c>
      <c r="V68">
        <v>3.5319672131147541</v>
      </c>
      <c r="W68">
        <v>11.100875946969698</v>
      </c>
      <c r="X68">
        <v>24.975566543924252</v>
      </c>
      <c r="Y68">
        <v>0</v>
      </c>
      <c r="Z68">
        <v>1.6562831999999998</v>
      </c>
      <c r="AA68">
        <v>0</v>
      </c>
      <c r="AB68">
        <v>3.047400000000001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10.102679999999999</v>
      </c>
      <c r="AI68">
        <v>0</v>
      </c>
      <c r="AJ68">
        <v>0</v>
      </c>
      <c r="AK68">
        <v>6.6716100000000003</v>
      </c>
      <c r="AL68">
        <v>6.1971000000000007</v>
      </c>
      <c r="AM68">
        <v>4.0144416000000005</v>
      </c>
      <c r="AN68">
        <v>0</v>
      </c>
      <c r="AO68">
        <v>1.8669000000000004</v>
      </c>
      <c r="AP68">
        <v>1.7893666537191819</v>
      </c>
      <c r="AQ68">
        <v>0</v>
      </c>
      <c r="AR68">
        <v>6.1688000000000009</v>
      </c>
      <c r="AS68">
        <v>5.1255000000000006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566.42270481944604</v>
      </c>
      <c r="DN68">
        <v>17.592054738584729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82.079131022052579</v>
      </c>
      <c r="L69">
        <v>35.880852307249221</v>
      </c>
      <c r="M69">
        <v>0</v>
      </c>
      <c r="N69">
        <v>14.877700865265764</v>
      </c>
      <c r="O69">
        <v>50.378842714608432</v>
      </c>
      <c r="P69">
        <v>51.294691061787638</v>
      </c>
      <c r="Q69">
        <v>4.9709397163120572</v>
      </c>
      <c r="R69">
        <v>3.9395891672807659</v>
      </c>
      <c r="S69">
        <v>4.7702397991631802</v>
      </c>
      <c r="T69">
        <v>0</v>
      </c>
      <c r="U69">
        <v>242.74153595452111</v>
      </c>
      <c r="V69">
        <v>3.5319672131147541</v>
      </c>
      <c r="W69">
        <v>9.8697715046604522</v>
      </c>
      <c r="X69">
        <v>24.975566543924252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11.882676</v>
      </c>
      <c r="AI69">
        <v>0</v>
      </c>
      <c r="AJ69">
        <v>0</v>
      </c>
      <c r="AK69">
        <v>6.6716100000000003</v>
      </c>
      <c r="AL69">
        <v>3.3936500000000005</v>
      </c>
      <c r="AM69">
        <v>4.0144416000000005</v>
      </c>
      <c r="AN69">
        <v>0</v>
      </c>
      <c r="AO69">
        <v>1.8669000000000004</v>
      </c>
      <c r="AP69">
        <v>3.0907242200604048</v>
      </c>
      <c r="AQ69">
        <v>0</v>
      </c>
      <c r="AR69">
        <v>6.1688000000000009</v>
      </c>
      <c r="AS69">
        <v>3.9295499999999999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562.74641503089651</v>
      </c>
      <c r="DN69">
        <v>14.816024259104028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82.079131022052579</v>
      </c>
      <c r="L70">
        <v>35.880852307249221</v>
      </c>
      <c r="M70">
        <v>0</v>
      </c>
      <c r="N70">
        <v>14.877700865265764</v>
      </c>
      <c r="O70">
        <v>50.378842714608432</v>
      </c>
      <c r="P70">
        <v>51.294691061787638</v>
      </c>
      <c r="Q70">
        <v>4.9709397163120572</v>
      </c>
      <c r="R70">
        <v>3.9395891672807659</v>
      </c>
      <c r="S70">
        <v>4.7702397991631802</v>
      </c>
      <c r="T70">
        <v>0</v>
      </c>
      <c r="U70">
        <v>242.74153595452111</v>
      </c>
      <c r="V70">
        <v>3.5319672131147541</v>
      </c>
      <c r="W70">
        <v>9.8697715046604522</v>
      </c>
      <c r="X70">
        <v>24.975566543924252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2.0129999999999999</v>
      </c>
      <c r="AE70">
        <v>4.1858595999999997</v>
      </c>
      <c r="AF70">
        <v>0</v>
      </c>
      <c r="AG70">
        <v>0</v>
      </c>
      <c r="AH70">
        <v>11.882676</v>
      </c>
      <c r="AI70">
        <v>0</v>
      </c>
      <c r="AJ70">
        <v>0</v>
      </c>
      <c r="AK70">
        <v>6.6716100000000003</v>
      </c>
      <c r="AL70">
        <v>3.3936500000000005</v>
      </c>
      <c r="AM70">
        <v>4.0144416000000005</v>
      </c>
      <c r="AN70">
        <v>0</v>
      </c>
      <c r="AO70">
        <v>1.8669000000000004</v>
      </c>
      <c r="AP70">
        <v>3.0907242200604048</v>
      </c>
      <c r="AQ70">
        <v>0</v>
      </c>
      <c r="AR70">
        <v>6.1688000000000009</v>
      </c>
      <c r="AS70">
        <v>3.9295499999999999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567.26732264095278</v>
      </c>
      <c r="DN70">
        <v>14.9727865194151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82.079131022052579</v>
      </c>
      <c r="L71">
        <v>35.880580628438125</v>
      </c>
      <c r="M71">
        <v>0</v>
      </c>
      <c r="N71">
        <v>14.877700865265764</v>
      </c>
      <c r="O71">
        <v>50.378842714608432</v>
      </c>
      <c r="P71">
        <v>51.294691061787638</v>
      </c>
      <c r="Q71">
        <v>4.9709397163120572</v>
      </c>
      <c r="R71">
        <v>3.9395891672807659</v>
      </c>
      <c r="S71">
        <v>4.7702397991631802</v>
      </c>
      <c r="T71">
        <v>0</v>
      </c>
      <c r="U71">
        <v>242.74153595452111</v>
      </c>
      <c r="V71">
        <v>3.5319672131147541</v>
      </c>
      <c r="W71">
        <v>9.8697715046604522</v>
      </c>
      <c r="X71">
        <v>24.975566543924252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2.0129999999999999</v>
      </c>
      <c r="AE71">
        <v>4.1858595999999997</v>
      </c>
      <c r="AF71">
        <v>0</v>
      </c>
      <c r="AG71">
        <v>0</v>
      </c>
      <c r="AH71">
        <v>11.882676</v>
      </c>
      <c r="AI71">
        <v>0</v>
      </c>
      <c r="AJ71">
        <v>0</v>
      </c>
      <c r="AK71">
        <v>6.6716100000000003</v>
      </c>
      <c r="AL71">
        <v>3.3936500000000005</v>
      </c>
      <c r="AM71">
        <v>4.0144416000000005</v>
      </c>
      <c r="AN71">
        <v>0</v>
      </c>
      <c r="AO71">
        <v>1.8669000000000004</v>
      </c>
      <c r="AP71">
        <v>3.0907242200604048</v>
      </c>
      <c r="AQ71">
        <v>0</v>
      </c>
      <c r="AR71">
        <v>7.8511999999999995</v>
      </c>
      <c r="AS71">
        <v>3.9295499999999999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569.5873562131635</v>
      </c>
      <c r="DN71">
        <v>15.053218477423037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82.079131022052579</v>
      </c>
      <c r="L72">
        <v>35.880580628438125</v>
      </c>
      <c r="M72">
        <v>0</v>
      </c>
      <c r="N72">
        <v>14.877700865265764</v>
      </c>
      <c r="O72">
        <v>50.378842714608432</v>
      </c>
      <c r="P72">
        <v>51.294691061787638</v>
      </c>
      <c r="Q72">
        <v>4.9709397163120572</v>
      </c>
      <c r="R72">
        <v>3.9395891672807659</v>
      </c>
      <c r="S72">
        <v>4.7702397991631802</v>
      </c>
      <c r="T72">
        <v>0</v>
      </c>
      <c r="U72">
        <v>242.74153595452111</v>
      </c>
      <c r="V72">
        <v>3.5319672131147541</v>
      </c>
      <c r="W72">
        <v>9.8697715046604522</v>
      </c>
      <c r="X72">
        <v>24.975566543924252</v>
      </c>
      <c r="Y72">
        <v>0</v>
      </c>
      <c r="Z72">
        <v>0</v>
      </c>
      <c r="AA72">
        <v>7.1368206287067215</v>
      </c>
      <c r="AB72">
        <v>3.047400000000001</v>
      </c>
      <c r="AC72">
        <v>0</v>
      </c>
      <c r="AD72">
        <v>2.0129999999999999</v>
      </c>
      <c r="AE72">
        <v>4.1858595999999997</v>
      </c>
      <c r="AF72">
        <v>0</v>
      </c>
      <c r="AG72">
        <v>0</v>
      </c>
      <c r="AH72">
        <v>17.799960000000002</v>
      </c>
      <c r="AI72">
        <v>0</v>
      </c>
      <c r="AJ72">
        <v>0</v>
      </c>
      <c r="AK72">
        <v>6.6716100000000003</v>
      </c>
      <c r="AL72">
        <v>3.3936500000000005</v>
      </c>
      <c r="AM72">
        <v>4.0144416000000005</v>
      </c>
      <c r="AN72">
        <v>0</v>
      </c>
      <c r="AO72">
        <v>1.8669000000000004</v>
      </c>
      <c r="AP72">
        <v>1.9520363495118351</v>
      </c>
      <c r="AQ72">
        <v>0</v>
      </c>
      <c r="AR72">
        <v>7.8511999999999995</v>
      </c>
      <c r="AS72">
        <v>3.9295499999999999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577.83391178162242</v>
      </c>
      <c r="DN72">
        <v>15.33907258772507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82.079131022052579</v>
      </c>
      <c r="L73">
        <v>35.880580628438125</v>
      </c>
      <c r="M73">
        <v>0</v>
      </c>
      <c r="N73">
        <v>14.877700865265764</v>
      </c>
      <c r="O73">
        <v>50.378842714608432</v>
      </c>
      <c r="P73">
        <v>51.294691061787638</v>
      </c>
      <c r="Q73">
        <v>5.0763760993274705</v>
      </c>
      <c r="R73">
        <v>6.3067508847817537</v>
      </c>
      <c r="S73">
        <v>6.5648021804222658</v>
      </c>
      <c r="T73">
        <v>0</v>
      </c>
      <c r="U73">
        <v>242.74153595452111</v>
      </c>
      <c r="V73">
        <v>3.5319672131147541</v>
      </c>
      <c r="W73">
        <v>9.8697715046604522</v>
      </c>
      <c r="X73">
        <v>24.975566543924252</v>
      </c>
      <c r="Y73">
        <v>0</v>
      </c>
      <c r="Z73">
        <v>0</v>
      </c>
      <c r="AA73">
        <v>7.1368206287067215</v>
      </c>
      <c r="AB73">
        <v>3.047400000000001</v>
      </c>
      <c r="AC73">
        <v>0</v>
      </c>
      <c r="AD73">
        <v>2.0129999999999999</v>
      </c>
      <c r="AE73">
        <v>4.1858595999999997</v>
      </c>
      <c r="AF73">
        <v>0</v>
      </c>
      <c r="AG73">
        <v>0</v>
      </c>
      <c r="AH73">
        <v>23.572919999999996</v>
      </c>
      <c r="AI73">
        <v>0.80825000000000036</v>
      </c>
      <c r="AJ73">
        <v>0</v>
      </c>
      <c r="AK73">
        <v>6.6716100000000003</v>
      </c>
      <c r="AL73">
        <v>3.3936500000000005</v>
      </c>
      <c r="AM73">
        <v>4.0144416000000005</v>
      </c>
      <c r="AN73">
        <v>0</v>
      </c>
      <c r="AO73">
        <v>1.8669000000000004</v>
      </c>
      <c r="AP73">
        <v>1.9520363495118351</v>
      </c>
      <c r="AQ73">
        <v>0</v>
      </c>
      <c r="AR73">
        <v>7.8511999999999995</v>
      </c>
      <c r="AS73">
        <v>5.8089000000000004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586.0096816257718</v>
      </c>
      <c r="DN73">
        <v>19.891023225351162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82.079131022052579</v>
      </c>
      <c r="L74">
        <v>35.880580628438125</v>
      </c>
      <c r="M74">
        <v>0</v>
      </c>
      <c r="N74">
        <v>14.877700865265764</v>
      </c>
      <c r="O74">
        <v>50.378842714608432</v>
      </c>
      <c r="P74">
        <v>51.294691061787638</v>
      </c>
      <c r="Q74">
        <v>5.0763760993274705</v>
      </c>
      <c r="R74">
        <v>6.3067508847817537</v>
      </c>
      <c r="S74">
        <v>6.5648021804222658</v>
      </c>
      <c r="T74">
        <v>0</v>
      </c>
      <c r="U74">
        <v>242.74153595452111</v>
      </c>
      <c r="V74">
        <v>3.5319672131147541</v>
      </c>
      <c r="W74">
        <v>9.8697715046604522</v>
      </c>
      <c r="X74">
        <v>24.975566543924252</v>
      </c>
      <c r="Y74">
        <v>0</v>
      </c>
      <c r="Z74">
        <v>0</v>
      </c>
      <c r="AA74">
        <v>10.705230943060082</v>
      </c>
      <c r="AB74">
        <v>3.047400000000001</v>
      </c>
      <c r="AC74">
        <v>0</v>
      </c>
      <c r="AD74">
        <v>2.0129999999999999</v>
      </c>
      <c r="AE74">
        <v>4.1858595999999997</v>
      </c>
      <c r="AF74">
        <v>0</v>
      </c>
      <c r="AG74">
        <v>0</v>
      </c>
      <c r="AH74">
        <v>27.662100000000002</v>
      </c>
      <c r="AI74">
        <v>4.1524652000000017</v>
      </c>
      <c r="AJ74">
        <v>0</v>
      </c>
      <c r="AK74">
        <v>6.6716100000000003</v>
      </c>
      <c r="AL74">
        <v>3.3936500000000005</v>
      </c>
      <c r="AM74">
        <v>4.0144416000000005</v>
      </c>
      <c r="AN74">
        <v>0</v>
      </c>
      <c r="AO74">
        <v>1.8669000000000004</v>
      </c>
      <c r="AP74">
        <v>1.9520363495118351</v>
      </c>
      <c r="AQ74">
        <v>0</v>
      </c>
      <c r="AR74">
        <v>7.8511999999999995</v>
      </c>
      <c r="AS74">
        <v>5.8089000000000004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596.64284558435713</v>
      </c>
      <c r="DN74">
        <v>20.259664781119369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82.079131022052579</v>
      </c>
      <c r="L75">
        <v>35.880580628438125</v>
      </c>
      <c r="M75">
        <v>0</v>
      </c>
      <c r="N75">
        <v>14.877700865265764</v>
      </c>
      <c r="O75">
        <v>50.378842714608432</v>
      </c>
      <c r="P75">
        <v>51.294691061787638</v>
      </c>
      <c r="Q75">
        <v>5.0763760993274705</v>
      </c>
      <c r="R75">
        <v>6.3067508847817537</v>
      </c>
      <c r="S75">
        <v>6.5648021804222658</v>
      </c>
      <c r="T75">
        <v>0</v>
      </c>
      <c r="U75">
        <v>242.74153595452111</v>
      </c>
      <c r="V75">
        <v>3.5319672131147541</v>
      </c>
      <c r="W75">
        <v>9.8697715046604522</v>
      </c>
      <c r="X75">
        <v>24.975566543924252</v>
      </c>
      <c r="Y75">
        <v>0</v>
      </c>
      <c r="Z75">
        <v>0</v>
      </c>
      <c r="AA75">
        <v>10.705230943060082</v>
      </c>
      <c r="AB75">
        <v>6.6704200000000018</v>
      </c>
      <c r="AC75">
        <v>2.4578399999999991</v>
      </c>
      <c r="AD75">
        <v>4.6299000000000001</v>
      </c>
      <c r="AE75">
        <v>8.3717191999999994</v>
      </c>
      <c r="AF75">
        <v>0</v>
      </c>
      <c r="AG75">
        <v>0</v>
      </c>
      <c r="AH75">
        <v>32.472900000000003</v>
      </c>
      <c r="AI75">
        <v>4.1524652000000017</v>
      </c>
      <c r="AJ75">
        <v>0</v>
      </c>
      <c r="AK75">
        <v>6.6716100000000003</v>
      </c>
      <c r="AL75">
        <v>3.3936500000000005</v>
      </c>
      <c r="AM75">
        <v>4.0144416000000005</v>
      </c>
      <c r="AN75">
        <v>0</v>
      </c>
      <c r="AO75">
        <v>1.8669000000000004</v>
      </c>
      <c r="AP75">
        <v>1.9520363495118351</v>
      </c>
      <c r="AQ75">
        <v>0</v>
      </c>
      <c r="AR75">
        <v>7.8511999999999995</v>
      </c>
      <c r="AS75">
        <v>5.1255000000000006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613.08399626450318</v>
      </c>
      <c r="DN75">
        <v>20.829533700973386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82.079131022052579</v>
      </c>
      <c r="L76">
        <v>35.880580628438125</v>
      </c>
      <c r="M76">
        <v>0</v>
      </c>
      <c r="N76">
        <v>14.877700865265764</v>
      </c>
      <c r="O76">
        <v>39.349622802574828</v>
      </c>
      <c r="P76">
        <v>51.294691061787638</v>
      </c>
      <c r="Q76">
        <v>5.073751292657704</v>
      </c>
      <c r="R76">
        <v>6.2746742957746475</v>
      </c>
      <c r="S76">
        <v>6.53220385026738</v>
      </c>
      <c r="T76">
        <v>0</v>
      </c>
      <c r="U76">
        <v>242.74153595452111</v>
      </c>
      <c r="V76">
        <v>3.5319672131147541</v>
      </c>
      <c r="W76">
        <v>9.8697715046604522</v>
      </c>
      <c r="X76">
        <v>24.975566543924252</v>
      </c>
      <c r="Y76">
        <v>0</v>
      </c>
      <c r="Z76">
        <v>4.9688496000000004</v>
      </c>
      <c r="AA76">
        <v>10.705230943060082</v>
      </c>
      <c r="AB76">
        <v>10.036104000000003</v>
      </c>
      <c r="AC76">
        <v>7.3809581492068483</v>
      </c>
      <c r="AD76">
        <v>9.2812719999999995</v>
      </c>
      <c r="AE76">
        <v>12.557578800000002</v>
      </c>
      <c r="AF76">
        <v>0</v>
      </c>
      <c r="AG76">
        <v>0</v>
      </c>
      <c r="AH76">
        <v>35.648028000000011</v>
      </c>
      <c r="AI76">
        <v>4.1524652000000017</v>
      </c>
      <c r="AJ76">
        <v>0</v>
      </c>
      <c r="AK76">
        <v>6.6716100000000003</v>
      </c>
      <c r="AL76">
        <v>3.3936500000000005</v>
      </c>
      <c r="AM76">
        <v>4.0144416000000005</v>
      </c>
      <c r="AN76">
        <v>0</v>
      </c>
      <c r="AO76">
        <v>1.8669000000000004</v>
      </c>
      <c r="AP76">
        <v>1.9520363495118351</v>
      </c>
      <c r="AQ76">
        <v>0</v>
      </c>
      <c r="AR76">
        <v>7.8511999999999995</v>
      </c>
      <c r="AS76">
        <v>5.1255000000000006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637.50481491440769</v>
      </c>
      <c r="DN76">
        <v>10.582206762410324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82.079131022052579</v>
      </c>
      <c r="L77">
        <v>35.880580628438125</v>
      </c>
      <c r="M77">
        <v>0</v>
      </c>
      <c r="N77">
        <v>14.877700865265764</v>
      </c>
      <c r="O77">
        <v>50.378842714608432</v>
      </c>
      <c r="P77">
        <v>51.294691061787638</v>
      </c>
      <c r="Q77">
        <v>5.073751292657704</v>
      </c>
      <c r="R77">
        <v>6.2746742957746475</v>
      </c>
      <c r="S77">
        <v>6.53220385026738</v>
      </c>
      <c r="T77">
        <v>0</v>
      </c>
      <c r="U77">
        <v>242.74153595452111</v>
      </c>
      <c r="V77">
        <v>3.5319672131147541</v>
      </c>
      <c r="W77">
        <v>9.8697715046604522</v>
      </c>
      <c r="X77">
        <v>24.975566543924252</v>
      </c>
      <c r="Y77">
        <v>0</v>
      </c>
      <c r="Z77">
        <v>4.9688496000000004</v>
      </c>
      <c r="AA77">
        <v>10.705230943060082</v>
      </c>
      <c r="AB77">
        <v>10.036104000000003</v>
      </c>
      <c r="AC77">
        <v>7.3809581492068483</v>
      </c>
      <c r="AD77">
        <v>9.2812719999999995</v>
      </c>
      <c r="AE77">
        <v>12.557578800000002</v>
      </c>
      <c r="AF77">
        <v>0</v>
      </c>
      <c r="AG77">
        <v>0</v>
      </c>
      <c r="AH77">
        <v>35.648028000000011</v>
      </c>
      <c r="AI77">
        <v>4.1524652000000017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1.8669000000000004</v>
      </c>
      <c r="AP77">
        <v>1.9520363495118351</v>
      </c>
      <c r="AQ77">
        <v>0</v>
      </c>
      <c r="AR77">
        <v>7.8511999999999995</v>
      </c>
      <c r="AS77">
        <v>5.1255000000000006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637.50652977915456</v>
      </c>
      <c r="DN77">
        <v>21.609711809697046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82.079131022052579</v>
      </c>
      <c r="L78">
        <v>35.880580628438125</v>
      </c>
      <c r="M78">
        <v>0</v>
      </c>
      <c r="N78">
        <v>14.877700865265764</v>
      </c>
      <c r="O78">
        <v>50.378842714608432</v>
      </c>
      <c r="P78">
        <v>51.294691061787638</v>
      </c>
      <c r="Q78">
        <v>5.073751292657704</v>
      </c>
      <c r="R78">
        <v>6.2746742957746475</v>
      </c>
      <c r="S78">
        <v>6.53220385026738</v>
      </c>
      <c r="T78">
        <v>0</v>
      </c>
      <c r="U78">
        <v>242.74153595452111</v>
      </c>
      <c r="V78">
        <v>3.5319672131147541</v>
      </c>
      <c r="W78">
        <v>9.8697715046604522</v>
      </c>
      <c r="X78">
        <v>24.975566543924252</v>
      </c>
      <c r="Y78">
        <v>0</v>
      </c>
      <c r="Z78">
        <v>4.9688496000000004</v>
      </c>
      <c r="AA78">
        <v>10.705230943060082</v>
      </c>
      <c r="AB78">
        <v>10.036104000000003</v>
      </c>
      <c r="AC78">
        <v>7.3809581492068483</v>
      </c>
      <c r="AD78">
        <v>9.2812719999999995</v>
      </c>
      <c r="AE78">
        <v>12.557578800000002</v>
      </c>
      <c r="AF78">
        <v>0</v>
      </c>
      <c r="AG78">
        <v>0</v>
      </c>
      <c r="AH78">
        <v>35.648028000000011</v>
      </c>
      <c r="AI78">
        <v>4.1524652000000017</v>
      </c>
      <c r="AJ78">
        <v>0</v>
      </c>
      <c r="AK78">
        <v>6.6716100000000003</v>
      </c>
      <c r="AL78">
        <v>6.1971000000000007</v>
      </c>
      <c r="AM78">
        <v>4.0144416000000005</v>
      </c>
      <c r="AN78">
        <v>0</v>
      </c>
      <c r="AO78">
        <v>1.8669000000000004</v>
      </c>
      <c r="AP78">
        <v>1.9520363495118351</v>
      </c>
      <c r="AQ78">
        <v>0</v>
      </c>
      <c r="AR78">
        <v>7.8511999999999995</v>
      </c>
      <c r="AS78">
        <v>5.1255000000000006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640.21606407717525</v>
      </c>
      <c r="DN78">
        <v>21.703627511676395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82.079131022052579</v>
      </c>
      <c r="L79">
        <v>35.880580628438125</v>
      </c>
      <c r="M79">
        <v>0</v>
      </c>
      <c r="N79">
        <v>14.877700865265764</v>
      </c>
      <c r="O79">
        <v>50.378842714608432</v>
      </c>
      <c r="P79">
        <v>51.294691061787638</v>
      </c>
      <c r="Q79">
        <v>5.079003623188405</v>
      </c>
      <c r="R79">
        <v>6.4006432135306568</v>
      </c>
      <c r="S79">
        <v>6.7035612700901606</v>
      </c>
      <c r="T79">
        <v>0</v>
      </c>
      <c r="U79">
        <v>242.74153595452111</v>
      </c>
      <c r="V79">
        <v>3.5319672131147541</v>
      </c>
      <c r="W79">
        <v>9.8697715046604522</v>
      </c>
      <c r="X79">
        <v>24.975566543924252</v>
      </c>
      <c r="Y79">
        <v>0</v>
      </c>
      <c r="Z79">
        <v>4.9688496000000004</v>
      </c>
      <c r="AA79">
        <v>10.705230943060082</v>
      </c>
      <c r="AB79">
        <v>10.036104000000003</v>
      </c>
      <c r="AC79">
        <v>7.3809581492068483</v>
      </c>
      <c r="AD79">
        <v>9.2812719999999995</v>
      </c>
      <c r="AE79">
        <v>12.557578800000002</v>
      </c>
      <c r="AF79">
        <v>0</v>
      </c>
      <c r="AG79">
        <v>0</v>
      </c>
      <c r="AH79">
        <v>35.648028000000011</v>
      </c>
      <c r="AI79">
        <v>4.1524652000000017</v>
      </c>
      <c r="AJ79">
        <v>0</v>
      </c>
      <c r="AK79">
        <v>6.6716100000000003</v>
      </c>
      <c r="AL79">
        <v>17.706000000000003</v>
      </c>
      <c r="AM79">
        <v>4.0144416000000005</v>
      </c>
      <c r="AN79">
        <v>0</v>
      </c>
      <c r="AO79">
        <v>1.8669000000000004</v>
      </c>
      <c r="AP79">
        <v>1.9520363495118351</v>
      </c>
      <c r="AQ79">
        <v>0</v>
      </c>
      <c r="AR79">
        <v>6.1688000000000009</v>
      </c>
      <c r="AS79">
        <v>5.6380499999999989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650.03015871339198</v>
      </c>
      <c r="DN79">
        <v>22.531161543569166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82.079131022052579</v>
      </c>
      <c r="L80">
        <v>35.880580628438125</v>
      </c>
      <c r="M80">
        <v>0</v>
      </c>
      <c r="N80">
        <v>14.877700865265764</v>
      </c>
      <c r="O80">
        <v>50.378842714608432</v>
      </c>
      <c r="P80">
        <v>51.294691061787638</v>
      </c>
      <c r="Q80">
        <v>5.079003623188405</v>
      </c>
      <c r="R80">
        <v>6.4006432135306568</v>
      </c>
      <c r="S80">
        <v>6.7035612700901606</v>
      </c>
      <c r="T80">
        <v>0</v>
      </c>
      <c r="U80">
        <v>242.74153595452111</v>
      </c>
      <c r="V80">
        <v>3.5319672131147541</v>
      </c>
      <c r="W80">
        <v>9.8697715046604522</v>
      </c>
      <c r="X80">
        <v>24.975566543924252</v>
      </c>
      <c r="Y80">
        <v>0</v>
      </c>
      <c r="Z80">
        <v>4.9688496000000004</v>
      </c>
      <c r="AA80">
        <v>10.705230943060082</v>
      </c>
      <c r="AB80">
        <v>10.036104000000003</v>
      </c>
      <c r="AC80">
        <v>7.3809581492068483</v>
      </c>
      <c r="AD80">
        <v>9.2812719999999995</v>
      </c>
      <c r="AE80">
        <v>12.557578800000002</v>
      </c>
      <c r="AF80">
        <v>0</v>
      </c>
      <c r="AG80">
        <v>0</v>
      </c>
      <c r="AH80">
        <v>35.648028000000011</v>
      </c>
      <c r="AI80">
        <v>0.9699000000000001</v>
      </c>
      <c r="AJ80">
        <v>0</v>
      </c>
      <c r="AK80">
        <v>6.6716100000000003</v>
      </c>
      <c r="AL80">
        <v>17.706000000000003</v>
      </c>
      <c r="AM80">
        <v>3.9954800000000006</v>
      </c>
      <c r="AN80">
        <v>0</v>
      </c>
      <c r="AO80">
        <v>1.8669000000000004</v>
      </c>
      <c r="AP80">
        <v>1.9520363495118351</v>
      </c>
      <c r="AQ80">
        <v>0</v>
      </c>
      <c r="AR80">
        <v>6.1688000000000009</v>
      </c>
      <c r="AS80">
        <v>5.6380499999999989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646.93588331263288</v>
      </c>
      <c r="DN80">
        <v>22.42391014432825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82.079131022052579</v>
      </c>
      <c r="L81">
        <v>35.880580628438125</v>
      </c>
      <c r="M81">
        <v>0</v>
      </c>
      <c r="N81">
        <v>14.877700865265764</v>
      </c>
      <c r="O81">
        <v>50.378842714608432</v>
      </c>
      <c r="P81">
        <v>51.294691061787638</v>
      </c>
      <c r="Q81">
        <v>5.079003623188405</v>
      </c>
      <c r="R81">
        <v>6.4006432135306568</v>
      </c>
      <c r="S81">
        <v>6.7035612700901606</v>
      </c>
      <c r="T81">
        <v>0</v>
      </c>
      <c r="U81">
        <v>242.74153595452111</v>
      </c>
      <c r="V81">
        <v>3.5319672131147541</v>
      </c>
      <c r="W81">
        <v>9.8697715046604522</v>
      </c>
      <c r="X81">
        <v>24.975566543924252</v>
      </c>
      <c r="Y81">
        <v>0</v>
      </c>
      <c r="Z81">
        <v>4.9688496000000004</v>
      </c>
      <c r="AA81">
        <v>10.705230943060082</v>
      </c>
      <c r="AB81">
        <v>10.036104000000003</v>
      </c>
      <c r="AC81">
        <v>7.3809581492068483</v>
      </c>
      <c r="AD81">
        <v>9.2812719999999995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6.6716100000000003</v>
      </c>
      <c r="AL81">
        <v>17.706000000000003</v>
      </c>
      <c r="AM81">
        <v>3.9954800000000006</v>
      </c>
      <c r="AN81">
        <v>0</v>
      </c>
      <c r="AO81">
        <v>1.8669000000000004</v>
      </c>
      <c r="AP81">
        <v>1.9520363495118351</v>
      </c>
      <c r="AQ81">
        <v>0</v>
      </c>
      <c r="AR81">
        <v>6.1688000000000009</v>
      </c>
      <c r="AS81">
        <v>5.1255000000000006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645.50309518444499</v>
      </c>
      <c r="DN81">
        <v>22.374248272516034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82.079131022052579</v>
      </c>
      <c r="L82">
        <v>35.880580628438125</v>
      </c>
      <c r="M82">
        <v>0</v>
      </c>
      <c r="N82">
        <v>14.877700865265764</v>
      </c>
      <c r="O82">
        <v>50.378842714608432</v>
      </c>
      <c r="P82">
        <v>51.294691061787638</v>
      </c>
      <c r="Q82">
        <v>5.079003623188405</v>
      </c>
      <c r="R82">
        <v>6.4006432135306568</v>
      </c>
      <c r="S82">
        <v>6.7035612700901606</v>
      </c>
      <c r="T82">
        <v>0</v>
      </c>
      <c r="U82">
        <v>242.74153595452111</v>
      </c>
      <c r="V82">
        <v>3.5319672131147541</v>
      </c>
      <c r="W82">
        <v>9.8697715046604522</v>
      </c>
      <c r="X82">
        <v>24.975566543924252</v>
      </c>
      <c r="Y82">
        <v>0</v>
      </c>
      <c r="Z82">
        <v>1.6562831999999998</v>
      </c>
      <c r="AA82">
        <v>10.705230943060082</v>
      </c>
      <c r="AB82">
        <v>10.036104000000003</v>
      </c>
      <c r="AC82">
        <v>7.3809581492068483</v>
      </c>
      <c r="AD82">
        <v>9.2812719999999995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6.6716100000000003</v>
      </c>
      <c r="AL82">
        <v>17.706000000000003</v>
      </c>
      <c r="AM82">
        <v>3.3860000000000001</v>
      </c>
      <c r="AN82">
        <v>0</v>
      </c>
      <c r="AO82">
        <v>1.8669000000000004</v>
      </c>
      <c r="AP82">
        <v>1.9520363495118351</v>
      </c>
      <c r="AQ82">
        <v>0</v>
      </c>
      <c r="AR82">
        <v>6.1688000000000009</v>
      </c>
      <c r="AS82">
        <v>5.1255000000000006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641.71243721184635</v>
      </c>
      <c r="DN82">
        <v>22.242859845114673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82.079131022052579</v>
      </c>
      <c r="L83">
        <v>35.880580628438125</v>
      </c>
      <c r="M83">
        <v>0</v>
      </c>
      <c r="N83">
        <v>14.877700865265764</v>
      </c>
      <c r="O83">
        <v>50.378842714608432</v>
      </c>
      <c r="P83">
        <v>51.294691061787638</v>
      </c>
      <c r="Q83">
        <v>5.079003623188405</v>
      </c>
      <c r="R83">
        <v>6.4006432135306568</v>
      </c>
      <c r="S83">
        <v>6.7035612700901606</v>
      </c>
      <c r="T83">
        <v>0</v>
      </c>
      <c r="U83">
        <v>242.74153595452111</v>
      </c>
      <c r="V83">
        <v>3.5319672131147541</v>
      </c>
      <c r="W83">
        <v>9.8697715046604522</v>
      </c>
      <c r="X83">
        <v>24.975566543924252</v>
      </c>
      <c r="Y83">
        <v>0</v>
      </c>
      <c r="Z83">
        <v>1.6562831999999998</v>
      </c>
      <c r="AA83">
        <v>10.705230943060082</v>
      </c>
      <c r="AB83">
        <v>10.036104000000003</v>
      </c>
      <c r="AC83">
        <v>7.3809581492068483</v>
      </c>
      <c r="AD83">
        <v>9.2812719999999995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6.6716100000000003</v>
      </c>
      <c r="AL83">
        <v>3.3936500000000005</v>
      </c>
      <c r="AM83">
        <v>3.3860000000000001</v>
      </c>
      <c r="AN83">
        <v>0</v>
      </c>
      <c r="AO83">
        <v>1.8669000000000004</v>
      </c>
      <c r="AP83">
        <v>1.6266969579265291</v>
      </c>
      <c r="AQ83">
        <v>0</v>
      </c>
      <c r="AR83">
        <v>6.1688000000000009</v>
      </c>
      <c r="AS83">
        <v>5.1255000000000006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627.56512948451211</v>
      </c>
      <c r="DN83">
        <v>21.75247818086369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82.079131022052579</v>
      </c>
      <c r="L84">
        <v>35.880580628438125</v>
      </c>
      <c r="M84">
        <v>0</v>
      </c>
      <c r="N84">
        <v>14.877700865265764</v>
      </c>
      <c r="O84">
        <v>50.378842714608432</v>
      </c>
      <c r="P84">
        <v>51.294691061787638</v>
      </c>
      <c r="Q84">
        <v>5.079003623188405</v>
      </c>
      <c r="R84">
        <v>6.4006432135306568</v>
      </c>
      <c r="S84">
        <v>6.7035612700901606</v>
      </c>
      <c r="T84">
        <v>0</v>
      </c>
      <c r="U84">
        <v>242.74153595452111</v>
      </c>
      <c r="V84">
        <v>3.5319672131147541</v>
      </c>
      <c r="W84">
        <v>9.8697715046604522</v>
      </c>
      <c r="X84">
        <v>24.975566543924252</v>
      </c>
      <c r="Y84">
        <v>0</v>
      </c>
      <c r="Z84">
        <v>0</v>
      </c>
      <c r="AA84">
        <v>7.1368206287067215</v>
      </c>
      <c r="AB84">
        <v>6.690736000000002</v>
      </c>
      <c r="AC84">
        <v>2.4578399999999991</v>
      </c>
      <c r="AD84">
        <v>7.7164999999999999</v>
      </c>
      <c r="AE84">
        <v>12.557578800000002</v>
      </c>
      <c r="AF84">
        <v>0</v>
      </c>
      <c r="AG84">
        <v>0</v>
      </c>
      <c r="AH84">
        <v>28.864800000000006</v>
      </c>
      <c r="AI84">
        <v>0</v>
      </c>
      <c r="AJ84">
        <v>0</v>
      </c>
      <c r="AK84">
        <v>6.6716100000000003</v>
      </c>
      <c r="AL84">
        <v>3.3936500000000005</v>
      </c>
      <c r="AM84">
        <v>2.6749400000000003</v>
      </c>
      <c r="AN84">
        <v>0</v>
      </c>
      <c r="AO84">
        <v>1.8669000000000004</v>
      </c>
      <c r="AP84">
        <v>1.6266969579265291</v>
      </c>
      <c r="AQ84">
        <v>0</v>
      </c>
      <c r="AR84">
        <v>6.1688000000000009</v>
      </c>
      <c r="AS84">
        <v>5.1255000000000006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605.76847097405482</v>
      </c>
      <c r="DN84">
        <v>20.996897027760888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82.079131022052579</v>
      </c>
      <c r="L85">
        <v>35.880580628438125</v>
      </c>
      <c r="M85">
        <v>0</v>
      </c>
      <c r="N85">
        <v>14.877700865265764</v>
      </c>
      <c r="O85">
        <v>50.378842714608432</v>
      </c>
      <c r="P85">
        <v>51.294691061787638</v>
      </c>
      <c r="Q85">
        <v>5.079003623188405</v>
      </c>
      <c r="R85">
        <v>6.4006432135306568</v>
      </c>
      <c r="S85">
        <v>6.7035612700901606</v>
      </c>
      <c r="T85">
        <v>0</v>
      </c>
      <c r="U85">
        <v>242.74153595452111</v>
      </c>
      <c r="V85">
        <v>3.5319672131147541</v>
      </c>
      <c r="W85">
        <v>9.8697715046604522</v>
      </c>
      <c r="X85">
        <v>24.975566543924252</v>
      </c>
      <c r="Y85">
        <v>0</v>
      </c>
      <c r="Z85">
        <v>0</v>
      </c>
      <c r="AA85">
        <v>7.1368206287067215</v>
      </c>
      <c r="AB85">
        <v>3.047400000000001</v>
      </c>
      <c r="AC85">
        <v>0</v>
      </c>
      <c r="AD85">
        <v>4.6299000000000001</v>
      </c>
      <c r="AE85">
        <v>12.557578800000002</v>
      </c>
      <c r="AF85">
        <v>0</v>
      </c>
      <c r="AG85">
        <v>0</v>
      </c>
      <c r="AH85">
        <v>28.864800000000006</v>
      </c>
      <c r="AI85">
        <v>0</v>
      </c>
      <c r="AJ85">
        <v>0</v>
      </c>
      <c r="AK85">
        <v>6.6716100000000003</v>
      </c>
      <c r="AL85">
        <v>3.3936500000000005</v>
      </c>
      <c r="AM85">
        <v>2.6749400000000003</v>
      </c>
      <c r="AN85">
        <v>0</v>
      </c>
      <c r="AO85">
        <v>1.8669000000000004</v>
      </c>
      <c r="AP85">
        <v>1.6266969579265291</v>
      </c>
      <c r="AQ85">
        <v>0</v>
      </c>
      <c r="AR85">
        <v>5.6080000000000005</v>
      </c>
      <c r="AS85">
        <v>5.1255000000000006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596.34647226496509</v>
      </c>
      <c r="DN85">
        <v>20.670319736850495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1.3159957364541938E-3</v>
      </c>
      <c r="K86">
        <v>82.079131022052579</v>
      </c>
      <c r="L86">
        <v>35.880580628438125</v>
      </c>
      <c r="M86">
        <v>0</v>
      </c>
      <c r="N86">
        <v>14.877700865265764</v>
      </c>
      <c r="O86">
        <v>50.378842714608432</v>
      </c>
      <c r="P86">
        <v>51.294691061787638</v>
      </c>
      <c r="Q86">
        <v>5.079003623188405</v>
      </c>
      <c r="R86">
        <v>6.4006432135306568</v>
      </c>
      <c r="S86">
        <v>6.7035612700901606</v>
      </c>
      <c r="T86">
        <v>0</v>
      </c>
      <c r="U86">
        <v>242.74153595452111</v>
      </c>
      <c r="V86">
        <v>3.5319672131147541</v>
      </c>
      <c r="W86">
        <v>9.8697715046604522</v>
      </c>
      <c r="X86">
        <v>24.975566543924252</v>
      </c>
      <c r="Y86">
        <v>0</v>
      </c>
      <c r="Z86">
        <v>0</v>
      </c>
      <c r="AA86">
        <v>7.1368206287067215</v>
      </c>
      <c r="AB86">
        <v>3.047400000000001</v>
      </c>
      <c r="AC86">
        <v>0</v>
      </c>
      <c r="AD86">
        <v>4.6299000000000001</v>
      </c>
      <c r="AE86">
        <v>12.557578800000002</v>
      </c>
      <c r="AF86">
        <v>0</v>
      </c>
      <c r="AG86">
        <v>0</v>
      </c>
      <c r="AH86">
        <v>21.648600000000002</v>
      </c>
      <c r="AI86">
        <v>0</v>
      </c>
      <c r="AJ86">
        <v>0</v>
      </c>
      <c r="AK86">
        <v>6.6716100000000003</v>
      </c>
      <c r="AL86">
        <v>3.3936500000000005</v>
      </c>
      <c r="AM86">
        <v>2.6749400000000003</v>
      </c>
      <c r="AN86">
        <v>0</v>
      </c>
      <c r="AO86">
        <v>1.8669000000000004</v>
      </c>
      <c r="AP86">
        <v>1.6266969579265291</v>
      </c>
      <c r="AQ86">
        <v>0</v>
      </c>
      <c r="AR86">
        <v>5.6080000000000005</v>
      </c>
      <c r="AS86">
        <v>5.1255000000000006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589.3732868748491</v>
      </c>
      <c r="DN86">
        <v>20.428621122702751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82.079131022052579</v>
      </c>
      <c r="L87">
        <v>35.880580628438125</v>
      </c>
      <c r="M87">
        <v>0</v>
      </c>
      <c r="N87">
        <v>14.877700865265764</v>
      </c>
      <c r="O87">
        <v>50.378842714608432</v>
      </c>
      <c r="P87">
        <v>51.294691061787638</v>
      </c>
      <c r="Q87">
        <v>5.079003623188405</v>
      </c>
      <c r="R87">
        <v>6.3964966482817145</v>
      </c>
      <c r="S87">
        <v>6.7035612700901606</v>
      </c>
      <c r="T87">
        <v>0</v>
      </c>
      <c r="U87">
        <v>242.74153595452111</v>
      </c>
      <c r="V87">
        <v>3.5319672131147541</v>
      </c>
      <c r="W87">
        <v>9.8697715046604522</v>
      </c>
      <c r="X87">
        <v>24.975566543924252</v>
      </c>
      <c r="Y87">
        <v>0</v>
      </c>
      <c r="Z87">
        <v>0</v>
      </c>
      <c r="AA87">
        <v>3.5515554748118809</v>
      </c>
      <c r="AB87">
        <v>3.047400000000001</v>
      </c>
      <c r="AC87">
        <v>0</v>
      </c>
      <c r="AD87">
        <v>4.6299000000000001</v>
      </c>
      <c r="AE87">
        <v>12.557578800000002</v>
      </c>
      <c r="AF87">
        <v>0</v>
      </c>
      <c r="AG87">
        <v>0</v>
      </c>
      <c r="AH87">
        <v>16.837800000000001</v>
      </c>
      <c r="AI87">
        <v>0</v>
      </c>
      <c r="AJ87">
        <v>0</v>
      </c>
      <c r="AK87">
        <v>6.6716100000000003</v>
      </c>
      <c r="AL87">
        <v>3.3936500000000005</v>
      </c>
      <c r="AM87">
        <v>2.6749400000000003</v>
      </c>
      <c r="AN87">
        <v>0</v>
      </c>
      <c r="AO87">
        <v>1.8669000000000004</v>
      </c>
      <c r="AP87">
        <v>1.6266969579265291</v>
      </c>
      <c r="AQ87">
        <v>0</v>
      </c>
      <c r="AR87">
        <v>5.0472000000000001</v>
      </c>
      <c r="AS87">
        <v>5.1255000000000006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580.71127850151413</v>
      </c>
      <c r="DN87">
        <v>20.128301781157553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82.079131022052579</v>
      </c>
      <c r="L88">
        <v>35.880580628438125</v>
      </c>
      <c r="M88">
        <v>0</v>
      </c>
      <c r="N88">
        <v>14.877700865265764</v>
      </c>
      <c r="O88">
        <v>50.378842714608432</v>
      </c>
      <c r="P88">
        <v>51.294691061787638</v>
      </c>
      <c r="Q88">
        <v>5.079003623188405</v>
      </c>
      <c r="R88">
        <v>6.3964966482817145</v>
      </c>
      <c r="S88">
        <v>6.7035612700901606</v>
      </c>
      <c r="T88">
        <v>0</v>
      </c>
      <c r="U88">
        <v>242.74153595452111</v>
      </c>
      <c r="V88">
        <v>3.5319672131147541</v>
      </c>
      <c r="W88">
        <v>9.8697715046604522</v>
      </c>
      <c r="X88">
        <v>24.975566543924252</v>
      </c>
      <c r="Y88">
        <v>0</v>
      </c>
      <c r="Z88">
        <v>0</v>
      </c>
      <c r="AA88">
        <v>3.5515554748118809</v>
      </c>
      <c r="AB88">
        <v>3.047400000000001</v>
      </c>
      <c r="AC88">
        <v>0</v>
      </c>
      <c r="AD88">
        <v>4.6299000000000001</v>
      </c>
      <c r="AE88">
        <v>12.557578800000002</v>
      </c>
      <c r="AF88">
        <v>0</v>
      </c>
      <c r="AG88">
        <v>0</v>
      </c>
      <c r="AH88">
        <v>9.8621399999999984</v>
      </c>
      <c r="AI88">
        <v>0</v>
      </c>
      <c r="AJ88">
        <v>0</v>
      </c>
      <c r="AK88">
        <v>6.6716100000000003</v>
      </c>
      <c r="AL88">
        <v>3.3936500000000005</v>
      </c>
      <c r="AM88">
        <v>1.2866800000000003</v>
      </c>
      <c r="AN88">
        <v>0</v>
      </c>
      <c r="AO88">
        <v>1.8669000000000004</v>
      </c>
      <c r="AP88">
        <v>1.6266969579265291</v>
      </c>
      <c r="AQ88">
        <v>0</v>
      </c>
      <c r="AR88">
        <v>5.0472000000000001</v>
      </c>
      <c r="AS88">
        <v>5.1255000000000006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572.62754980880777</v>
      </c>
      <c r="DN88">
        <v>19.848110473863926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82.079131022052579</v>
      </c>
      <c r="L89">
        <v>35.880580628438125</v>
      </c>
      <c r="M89">
        <v>0</v>
      </c>
      <c r="N89">
        <v>14.877700865265764</v>
      </c>
      <c r="O89">
        <v>50.378842714608432</v>
      </c>
      <c r="P89">
        <v>51.294691061787638</v>
      </c>
      <c r="Q89">
        <v>5.079003623188405</v>
      </c>
      <c r="R89">
        <v>6.3964966482817145</v>
      </c>
      <c r="S89">
        <v>6.7035612700901606</v>
      </c>
      <c r="T89">
        <v>0</v>
      </c>
      <c r="U89">
        <v>242.74153595452111</v>
      </c>
      <c r="V89">
        <v>3.5319672131147541</v>
      </c>
      <c r="W89">
        <v>9.8697715046604522</v>
      </c>
      <c r="X89">
        <v>24.975566543924252</v>
      </c>
      <c r="Y89">
        <v>0</v>
      </c>
      <c r="Z89">
        <v>0</v>
      </c>
      <c r="AA89">
        <v>3.5515554748118809</v>
      </c>
      <c r="AB89">
        <v>3.047400000000001</v>
      </c>
      <c r="AC89">
        <v>0</v>
      </c>
      <c r="AD89">
        <v>2.0800999999999998</v>
      </c>
      <c r="AE89">
        <v>12.557578800000002</v>
      </c>
      <c r="AF89">
        <v>0</v>
      </c>
      <c r="AG89">
        <v>0</v>
      </c>
      <c r="AH89">
        <v>5.941338</v>
      </c>
      <c r="AI89">
        <v>0</v>
      </c>
      <c r="AJ89">
        <v>0</v>
      </c>
      <c r="AK89">
        <v>6.6716100000000003</v>
      </c>
      <c r="AL89">
        <v>3.3936500000000005</v>
      </c>
      <c r="AM89">
        <v>1.2866800000000003</v>
      </c>
      <c r="AN89">
        <v>0</v>
      </c>
      <c r="AO89">
        <v>1.8669000000000004</v>
      </c>
      <c r="AP89">
        <v>1.6266969579265291</v>
      </c>
      <c r="AQ89">
        <v>0</v>
      </c>
      <c r="AR89">
        <v>5.0472000000000001</v>
      </c>
      <c r="AS89">
        <v>4.4421000000000008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565.71320653291673</v>
      </c>
      <c r="DN89">
        <v>19.608451749754931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82.079131022052579</v>
      </c>
      <c r="L90">
        <v>35.880580628438125</v>
      </c>
      <c r="M90">
        <v>0</v>
      </c>
      <c r="N90">
        <v>14.877700865265764</v>
      </c>
      <c r="O90">
        <v>50.378842714608432</v>
      </c>
      <c r="P90">
        <v>51.294691061787638</v>
      </c>
      <c r="Q90">
        <v>5.079003623188405</v>
      </c>
      <c r="R90">
        <v>6.3964966482817145</v>
      </c>
      <c r="S90">
        <v>6.7035612700901606</v>
      </c>
      <c r="T90">
        <v>0</v>
      </c>
      <c r="U90">
        <v>242.74153595452111</v>
      </c>
      <c r="V90">
        <v>3.5319672131147541</v>
      </c>
      <c r="W90">
        <v>9.8697715046604522</v>
      </c>
      <c r="X90">
        <v>24.975566543924252</v>
      </c>
      <c r="Y90">
        <v>0</v>
      </c>
      <c r="Z90">
        <v>0</v>
      </c>
      <c r="AA90">
        <v>3.5515554748118809</v>
      </c>
      <c r="AB90">
        <v>3.047400000000001</v>
      </c>
      <c r="AC90">
        <v>0</v>
      </c>
      <c r="AD90">
        <v>0.33549999999999996</v>
      </c>
      <c r="AE90">
        <v>12.557578800000002</v>
      </c>
      <c r="AF90">
        <v>0</v>
      </c>
      <c r="AG90">
        <v>0</v>
      </c>
      <c r="AH90">
        <v>5.941338</v>
      </c>
      <c r="AI90">
        <v>0</v>
      </c>
      <c r="AJ90">
        <v>0</v>
      </c>
      <c r="AK90">
        <v>6.6716100000000003</v>
      </c>
      <c r="AL90">
        <v>3.3936500000000005</v>
      </c>
      <c r="AM90">
        <v>1.2866800000000003</v>
      </c>
      <c r="AN90">
        <v>0</v>
      </c>
      <c r="AO90">
        <v>1.8669000000000004</v>
      </c>
      <c r="AP90">
        <v>1.6266969579265291</v>
      </c>
      <c r="AQ90">
        <v>0</v>
      </c>
      <c r="AR90">
        <v>5.0472000000000001</v>
      </c>
      <c r="AS90">
        <v>4.4421000000000008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564.02705058212189</v>
      </c>
      <c r="DN90">
        <v>19.550007700549788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82.079131022052579</v>
      </c>
      <c r="L91">
        <v>35.880580628438125</v>
      </c>
      <c r="M91">
        <v>0</v>
      </c>
      <c r="N91">
        <v>14.877700865265764</v>
      </c>
      <c r="O91">
        <v>50.378842714608432</v>
      </c>
      <c r="P91">
        <v>51.294691061787638</v>
      </c>
      <c r="Q91">
        <v>1.9963990825688072</v>
      </c>
      <c r="R91">
        <v>6.3964966482817145</v>
      </c>
      <c r="S91">
        <v>3.0001048791609675</v>
      </c>
      <c r="T91">
        <v>0</v>
      </c>
      <c r="U91">
        <v>242.74153595452111</v>
      </c>
      <c r="V91">
        <v>3.5319672131147541</v>
      </c>
      <c r="W91">
        <v>9.8697715046604522</v>
      </c>
      <c r="X91">
        <v>24.975566543924252</v>
      </c>
      <c r="Y91">
        <v>0</v>
      </c>
      <c r="Z91">
        <v>0</v>
      </c>
      <c r="AA91">
        <v>0</v>
      </c>
      <c r="AB91">
        <v>3.047400000000001</v>
      </c>
      <c r="AC91">
        <v>0</v>
      </c>
      <c r="AD91">
        <v>0.33549999999999996</v>
      </c>
      <c r="AE91">
        <v>12.557578800000002</v>
      </c>
      <c r="AF91">
        <v>0</v>
      </c>
      <c r="AG91">
        <v>0</v>
      </c>
      <c r="AH91">
        <v>5.941338</v>
      </c>
      <c r="AI91">
        <v>0</v>
      </c>
      <c r="AJ91">
        <v>0</v>
      </c>
      <c r="AK91">
        <v>6.6716100000000003</v>
      </c>
      <c r="AL91">
        <v>6.4922000000000013</v>
      </c>
      <c r="AM91">
        <v>0</v>
      </c>
      <c r="AN91">
        <v>0</v>
      </c>
      <c r="AO91">
        <v>1.8669000000000004</v>
      </c>
      <c r="AP91">
        <v>1.6266969579265291</v>
      </c>
      <c r="AQ91">
        <v>0</v>
      </c>
      <c r="AR91">
        <v>5.0472000000000001</v>
      </c>
      <c r="AS91">
        <v>4.4421000000000008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555.78699699020467</v>
      </c>
      <c r="DN91">
        <v>19.264314886106447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82.079131022052579</v>
      </c>
      <c r="L92">
        <v>35.880580628438125</v>
      </c>
      <c r="M92">
        <v>0</v>
      </c>
      <c r="N92">
        <v>14.877700865265764</v>
      </c>
      <c r="O92">
        <v>50.378842714608432</v>
      </c>
      <c r="P92">
        <v>51.294691061787638</v>
      </c>
      <c r="Q92">
        <v>1.9963990825688072</v>
      </c>
      <c r="R92">
        <v>6.3964966482817145</v>
      </c>
      <c r="S92">
        <v>3.0001048791609675</v>
      </c>
      <c r="T92">
        <v>0</v>
      </c>
      <c r="U92">
        <v>242.74153595452111</v>
      </c>
      <c r="V92">
        <v>3.5319672131147541</v>
      </c>
      <c r="W92">
        <v>9.8697715046604522</v>
      </c>
      <c r="X92">
        <v>24.975566543924252</v>
      </c>
      <c r="Y92">
        <v>0</v>
      </c>
      <c r="Z92">
        <v>0</v>
      </c>
      <c r="AA92">
        <v>0</v>
      </c>
      <c r="AB92">
        <v>3.047400000000001</v>
      </c>
      <c r="AC92">
        <v>0</v>
      </c>
      <c r="AD92">
        <v>0.33549999999999996</v>
      </c>
      <c r="AE92">
        <v>8.3717191999999994</v>
      </c>
      <c r="AF92">
        <v>0</v>
      </c>
      <c r="AG92">
        <v>0</v>
      </c>
      <c r="AH92">
        <v>5.941338</v>
      </c>
      <c r="AI92">
        <v>0</v>
      </c>
      <c r="AJ92">
        <v>0</v>
      </c>
      <c r="AK92">
        <v>6.6716100000000003</v>
      </c>
      <c r="AL92">
        <v>6.4922000000000013</v>
      </c>
      <c r="AM92">
        <v>0</v>
      </c>
      <c r="AN92">
        <v>0</v>
      </c>
      <c r="AO92">
        <v>1.8669000000000004</v>
      </c>
      <c r="AP92">
        <v>1.6266969579265291</v>
      </c>
      <c r="AQ92">
        <v>0</v>
      </c>
      <c r="AR92">
        <v>5.0472000000000001</v>
      </c>
      <c r="AS92">
        <v>4.4421000000000008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551.74136380314314</v>
      </c>
      <c r="DN92">
        <v>19.124088473168023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82.079131022052579</v>
      </c>
      <c r="L93">
        <v>35.880580628438125</v>
      </c>
      <c r="M93">
        <v>0</v>
      </c>
      <c r="N93">
        <v>14.877700865265764</v>
      </c>
      <c r="O93">
        <v>50.378842714608432</v>
      </c>
      <c r="P93">
        <v>51.294691061787638</v>
      </c>
      <c r="Q93">
        <v>1.9963990825688072</v>
      </c>
      <c r="R93">
        <v>6.3964966482817145</v>
      </c>
      <c r="S93">
        <v>3.0001048791609675</v>
      </c>
      <c r="T93">
        <v>0</v>
      </c>
      <c r="U93">
        <v>242.74153595452111</v>
      </c>
      <c r="V93">
        <v>3.5319672131147541</v>
      </c>
      <c r="W93">
        <v>9.8697715046604522</v>
      </c>
      <c r="X93">
        <v>24.975566543924252</v>
      </c>
      <c r="Y93">
        <v>0</v>
      </c>
      <c r="Z93">
        <v>0</v>
      </c>
      <c r="AA93">
        <v>0</v>
      </c>
      <c r="AB93">
        <v>3.047400000000001</v>
      </c>
      <c r="AC93">
        <v>0</v>
      </c>
      <c r="AD93">
        <v>0.33549999999999996</v>
      </c>
      <c r="AE93">
        <v>8.3717191999999994</v>
      </c>
      <c r="AF93">
        <v>0</v>
      </c>
      <c r="AG93">
        <v>0</v>
      </c>
      <c r="AH93">
        <v>5.941338</v>
      </c>
      <c r="AI93">
        <v>0</v>
      </c>
      <c r="AJ93">
        <v>0</v>
      </c>
      <c r="AK93">
        <v>6.6716100000000003</v>
      </c>
      <c r="AL93">
        <v>6.4922000000000013</v>
      </c>
      <c r="AM93">
        <v>0</v>
      </c>
      <c r="AN93">
        <v>0</v>
      </c>
      <c r="AO93">
        <v>1.8669000000000004</v>
      </c>
      <c r="AP93">
        <v>1.6266969579265291</v>
      </c>
      <c r="AQ93">
        <v>0</v>
      </c>
      <c r="AR93">
        <v>3.9255999999999998</v>
      </c>
      <c r="AS93">
        <v>3.58785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549.83170490515045</v>
      </c>
      <c r="DN93">
        <v>19.057897371160884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82.079131022052579</v>
      </c>
      <c r="L94">
        <v>35.880580628438125</v>
      </c>
      <c r="M94">
        <v>0</v>
      </c>
      <c r="N94">
        <v>14.877700865265764</v>
      </c>
      <c r="O94">
        <v>50.378842714608432</v>
      </c>
      <c r="P94">
        <v>51.294691061787638</v>
      </c>
      <c r="Q94">
        <v>1.9963990825688072</v>
      </c>
      <c r="R94">
        <v>6.3964966482817145</v>
      </c>
      <c r="S94">
        <v>3.0001048791609675</v>
      </c>
      <c r="T94">
        <v>0</v>
      </c>
      <c r="U94">
        <v>242.74153595452111</v>
      </c>
      <c r="V94">
        <v>3.5319672131147541</v>
      </c>
      <c r="W94">
        <v>9.8697715046604522</v>
      </c>
      <c r="X94">
        <v>24.975566543924252</v>
      </c>
      <c r="Y94">
        <v>0</v>
      </c>
      <c r="Z94">
        <v>0</v>
      </c>
      <c r="AA94">
        <v>0</v>
      </c>
      <c r="AB94">
        <v>3.047400000000001</v>
      </c>
      <c r="AC94">
        <v>0</v>
      </c>
      <c r="AD94">
        <v>0.33549999999999996</v>
      </c>
      <c r="AE94">
        <v>8.3717191999999994</v>
      </c>
      <c r="AF94">
        <v>0</v>
      </c>
      <c r="AG94">
        <v>0</v>
      </c>
      <c r="AH94">
        <v>5.941338</v>
      </c>
      <c r="AI94">
        <v>0</v>
      </c>
      <c r="AJ94">
        <v>0</v>
      </c>
      <c r="AK94">
        <v>6.6716100000000003</v>
      </c>
      <c r="AL94">
        <v>6.4922000000000013</v>
      </c>
      <c r="AM94">
        <v>0</v>
      </c>
      <c r="AN94">
        <v>0</v>
      </c>
      <c r="AO94">
        <v>1.8669000000000004</v>
      </c>
      <c r="AP94">
        <v>1.6266969579265291</v>
      </c>
      <c r="AQ94">
        <v>0</v>
      </c>
      <c r="AR94">
        <v>3.9255999999999998</v>
      </c>
      <c r="AS94">
        <v>3.58785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549.83170490515045</v>
      </c>
      <c r="DN94">
        <v>19.057897371160884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82.079131022052579</v>
      </c>
      <c r="L95">
        <v>35.880580628438125</v>
      </c>
      <c r="M95">
        <v>0</v>
      </c>
      <c r="N95">
        <v>14.877700865265764</v>
      </c>
      <c r="O95">
        <v>50.378842714608432</v>
      </c>
      <c r="P95">
        <v>51.294691061787638</v>
      </c>
      <c r="Q95">
        <v>5.079003623188405</v>
      </c>
      <c r="R95">
        <v>6.3964966482817145</v>
      </c>
      <c r="S95">
        <v>6.7035612700901606</v>
      </c>
      <c r="T95">
        <v>0</v>
      </c>
      <c r="U95">
        <v>242.74153595452111</v>
      </c>
      <c r="V95">
        <v>3.5319672131147541</v>
      </c>
      <c r="W95">
        <v>9.8697715046604522</v>
      </c>
      <c r="X95">
        <v>24.975566543924252</v>
      </c>
      <c r="Y95">
        <v>0</v>
      </c>
      <c r="Z95">
        <v>0</v>
      </c>
      <c r="AA95">
        <v>0</v>
      </c>
      <c r="AB95">
        <v>3.047400000000001</v>
      </c>
      <c r="AC95">
        <v>0</v>
      </c>
      <c r="AD95">
        <v>0.33549999999999996</v>
      </c>
      <c r="AE95">
        <v>8.3717191999999994</v>
      </c>
      <c r="AF95">
        <v>0</v>
      </c>
      <c r="AG95">
        <v>0</v>
      </c>
      <c r="AH95">
        <v>5.7248520000000003</v>
      </c>
      <c r="AI95">
        <v>0</v>
      </c>
      <c r="AJ95">
        <v>0</v>
      </c>
      <c r="AK95">
        <v>6.6716100000000003</v>
      </c>
      <c r="AL95">
        <v>6.4922000000000013</v>
      </c>
      <c r="AM95">
        <v>0</v>
      </c>
      <c r="AN95">
        <v>0</v>
      </c>
      <c r="AO95">
        <v>1.8669000000000004</v>
      </c>
      <c r="AP95">
        <v>1.6266969579265291</v>
      </c>
      <c r="AQ95">
        <v>0</v>
      </c>
      <c r="AR95">
        <v>3.9255999999999998</v>
      </c>
      <c r="AS95">
        <v>2.5285800000000003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555.15741452893906</v>
      </c>
      <c r="DN95">
        <v>19.24249267892101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82.079131022052579</v>
      </c>
      <c r="L96">
        <v>35.881918179704755</v>
      </c>
      <c r="M96">
        <v>0</v>
      </c>
      <c r="N96">
        <v>14.877700865265764</v>
      </c>
      <c r="O96">
        <v>50.378842714608432</v>
      </c>
      <c r="P96">
        <v>51.294691061787638</v>
      </c>
      <c r="Q96">
        <v>5.0817963583394024</v>
      </c>
      <c r="R96">
        <v>6.3976041643218915</v>
      </c>
      <c r="S96">
        <v>6.7033128526645784</v>
      </c>
      <c r="T96">
        <v>0</v>
      </c>
      <c r="U96">
        <v>242.74153595452111</v>
      </c>
      <c r="V96">
        <v>3.5319672131147541</v>
      </c>
      <c r="W96">
        <v>9.8697715046604522</v>
      </c>
      <c r="X96">
        <v>24.975566543924252</v>
      </c>
      <c r="Y96">
        <v>0</v>
      </c>
      <c r="Z96">
        <v>0</v>
      </c>
      <c r="AA96">
        <v>0</v>
      </c>
      <c r="AB96">
        <v>3.047400000000001</v>
      </c>
      <c r="AC96">
        <v>0</v>
      </c>
      <c r="AD96">
        <v>0.33549999999999996</v>
      </c>
      <c r="AE96">
        <v>8.3717191999999994</v>
      </c>
      <c r="AF96">
        <v>0</v>
      </c>
      <c r="AG96">
        <v>0</v>
      </c>
      <c r="AH96">
        <v>5.5324200000000001</v>
      </c>
      <c r="AI96">
        <v>0</v>
      </c>
      <c r="AJ96">
        <v>0</v>
      </c>
      <c r="AK96">
        <v>6.6716100000000003</v>
      </c>
      <c r="AL96">
        <v>6.4922000000000013</v>
      </c>
      <c r="AM96">
        <v>0</v>
      </c>
      <c r="AN96">
        <v>0</v>
      </c>
      <c r="AO96">
        <v>1.8669000000000004</v>
      </c>
      <c r="AP96">
        <v>1.6266969579265291</v>
      </c>
      <c r="AQ96">
        <v>0</v>
      </c>
      <c r="AR96">
        <v>3.9255999999999998</v>
      </c>
      <c r="AS96">
        <v>2.5285800000000003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554.97625113571667</v>
      </c>
      <c r="DN96">
        <v>19.236213457175573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82.079131022052579</v>
      </c>
      <c r="L97">
        <v>35.881918179704755</v>
      </c>
      <c r="M97">
        <v>0</v>
      </c>
      <c r="N97">
        <v>14.877700865265764</v>
      </c>
      <c r="O97">
        <v>50.378842714608432</v>
      </c>
      <c r="P97">
        <v>51.294691061787638</v>
      </c>
      <c r="Q97">
        <v>5.0817963583394024</v>
      </c>
      <c r="R97">
        <v>6.3976041643218915</v>
      </c>
      <c r="S97">
        <v>6.7033128526645784</v>
      </c>
      <c r="T97">
        <v>0</v>
      </c>
      <c r="U97">
        <v>242.74153595452111</v>
      </c>
      <c r="V97">
        <v>3.5319672131147541</v>
      </c>
      <c r="W97">
        <v>9.8697715046604522</v>
      </c>
      <c r="X97">
        <v>24.975566543924252</v>
      </c>
      <c r="Y97">
        <v>0</v>
      </c>
      <c r="Z97">
        <v>0</v>
      </c>
      <c r="AA97">
        <v>0</v>
      </c>
      <c r="AB97">
        <v>3.047400000000001</v>
      </c>
      <c r="AC97">
        <v>0</v>
      </c>
      <c r="AD97">
        <v>0.33549999999999996</v>
      </c>
      <c r="AE97">
        <v>8.3717191999999994</v>
      </c>
      <c r="AF97">
        <v>0</v>
      </c>
      <c r="AG97">
        <v>0</v>
      </c>
      <c r="AH97">
        <v>5.5324200000000001</v>
      </c>
      <c r="AI97">
        <v>0</v>
      </c>
      <c r="AJ97">
        <v>0</v>
      </c>
      <c r="AK97">
        <v>6.6716100000000003</v>
      </c>
      <c r="AL97">
        <v>3.3936500000000005</v>
      </c>
      <c r="AM97">
        <v>0</v>
      </c>
      <c r="AN97">
        <v>0</v>
      </c>
      <c r="AO97">
        <v>1.8669000000000004</v>
      </c>
      <c r="AP97">
        <v>1.6266969579265291</v>
      </c>
      <c r="AQ97">
        <v>0</v>
      </c>
      <c r="AR97">
        <v>3.9255999999999998</v>
      </c>
      <c r="AS97">
        <v>2.5285800000000003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551.98150268769598</v>
      </c>
      <c r="DN97">
        <v>19.132411905196225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82.079131022052579</v>
      </c>
      <c r="L98">
        <v>35.881918179704755</v>
      </c>
      <c r="M98">
        <v>0</v>
      </c>
      <c r="N98">
        <v>14.877700865265764</v>
      </c>
      <c r="O98">
        <v>50.378842714608432</v>
      </c>
      <c r="P98">
        <v>51.294691061787638</v>
      </c>
      <c r="Q98">
        <v>5.0817963583394024</v>
      </c>
      <c r="R98">
        <v>6.3976041643218915</v>
      </c>
      <c r="S98">
        <v>6.7033128526645784</v>
      </c>
      <c r="T98">
        <v>0</v>
      </c>
      <c r="U98">
        <v>242.74153595452111</v>
      </c>
      <c r="V98">
        <v>3.5319672131147541</v>
      </c>
      <c r="W98">
        <v>9.8697715046604522</v>
      </c>
      <c r="X98">
        <v>24.975566543924252</v>
      </c>
      <c r="Y98">
        <v>0</v>
      </c>
      <c r="Z98">
        <v>0</v>
      </c>
      <c r="AA98">
        <v>0</v>
      </c>
      <c r="AB98">
        <v>3.047400000000001</v>
      </c>
      <c r="AC98">
        <v>0</v>
      </c>
      <c r="AD98">
        <v>0.33549999999999996</v>
      </c>
      <c r="AE98">
        <v>8.3717191999999994</v>
      </c>
      <c r="AF98">
        <v>0</v>
      </c>
      <c r="AG98">
        <v>0</v>
      </c>
      <c r="AH98">
        <v>5.5324200000000001</v>
      </c>
      <c r="AI98">
        <v>0</v>
      </c>
      <c r="AJ98">
        <v>0</v>
      </c>
      <c r="AK98">
        <v>6.6716100000000003</v>
      </c>
      <c r="AL98">
        <v>3.3936500000000005</v>
      </c>
      <c r="AM98">
        <v>0</v>
      </c>
      <c r="AN98">
        <v>0</v>
      </c>
      <c r="AO98">
        <v>1.8669000000000004</v>
      </c>
      <c r="AP98">
        <v>1.6266969579265291</v>
      </c>
      <c r="AQ98">
        <v>0</v>
      </c>
      <c r="AR98">
        <v>3.9255999999999998</v>
      </c>
      <c r="AS98">
        <v>2.5285800000000003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551.98150268769598</v>
      </c>
      <c r="DN98">
        <v>19.132411905196225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3.2899893411354846E-7</v>
      </c>
      <c r="K99">
        <f t="shared" si="2"/>
        <v>2.0721091835350083</v>
      </c>
      <c r="L99">
        <f t="shared" si="2"/>
        <v>1.0149495980445358</v>
      </c>
      <c r="M99">
        <f t="shared" si="2"/>
        <v>0</v>
      </c>
      <c r="N99">
        <f t="shared" si="2"/>
        <v>0.35705226004093532</v>
      </c>
      <c r="O99">
        <f t="shared" si="2"/>
        <v>1.2063349201725919</v>
      </c>
      <c r="P99">
        <f t="shared" si="2"/>
        <v>1.2204020253783374</v>
      </c>
      <c r="Q99">
        <f t="shared" si="2"/>
        <v>0.11857489007306783</v>
      </c>
      <c r="R99">
        <f t="shared" si="2"/>
        <v>0.14916954762426815</v>
      </c>
      <c r="S99">
        <f t="shared" si="2"/>
        <v>0.15262319074695657</v>
      </c>
      <c r="T99">
        <f t="shared" si="2"/>
        <v>0</v>
      </c>
      <c r="U99">
        <f t="shared" si="2"/>
        <v>5.8257968629084944</v>
      </c>
      <c r="V99">
        <f t="shared" si="2"/>
        <v>8.4767213114753881E-2</v>
      </c>
      <c r="W99">
        <f t="shared" si="2"/>
        <v>0.25718269374830005</v>
      </c>
      <c r="X99">
        <f t="shared" si="2"/>
        <v>0.59941359705418262</v>
      </c>
      <c r="Y99">
        <f t="shared" si="2"/>
        <v>0</v>
      </c>
      <c r="Z99">
        <f t="shared" si="2"/>
        <v>2.6919631200000002E-2</v>
      </c>
      <c r="AA99">
        <f t="shared" si="2"/>
        <v>5.6182798471600376E-2</v>
      </c>
      <c r="AB99">
        <f t="shared" si="2"/>
        <v>7.079956699999998E-2</v>
      </c>
      <c r="AC99">
        <f t="shared" si="2"/>
        <v>2.5829634447620542E-2</v>
      </c>
      <c r="AD99">
        <f t="shared" si="2"/>
        <v>4.7562828499999987E-2</v>
      </c>
      <c r="AE99">
        <f t="shared" si="2"/>
        <v>0.17998283760000011</v>
      </c>
      <c r="AF99">
        <f t="shared" si="2"/>
        <v>0</v>
      </c>
      <c r="AG99">
        <f t="shared" si="2"/>
        <v>0</v>
      </c>
      <c r="AH99">
        <f t="shared" si="2"/>
        <v>0.28376503800000014</v>
      </c>
      <c r="AI99">
        <f t="shared" si="2"/>
        <v>1.7862648300000002E-2</v>
      </c>
      <c r="AJ99">
        <f t="shared" si="2"/>
        <v>0</v>
      </c>
      <c r="AK99">
        <f t="shared" si="2"/>
        <v>0.16011863999999978</v>
      </c>
      <c r="AL99">
        <f t="shared" si="2"/>
        <v>0.16680527499999998</v>
      </c>
      <c r="AM99">
        <f t="shared" si="2"/>
        <v>5.7561322799999953E-2</v>
      </c>
      <c r="AN99">
        <f t="shared" si="2"/>
        <v>0</v>
      </c>
      <c r="AO99">
        <f t="shared" si="2"/>
        <v>4.4805599999999925E-2</v>
      </c>
      <c r="AP99">
        <f t="shared" si="2"/>
        <v>4.7166078295079752E-2</v>
      </c>
      <c r="AQ99">
        <f t="shared" si="2"/>
        <v>0</v>
      </c>
      <c r="AR99">
        <f t="shared" si="2"/>
        <v>0.13052619999999995</v>
      </c>
      <c r="AS99">
        <f t="shared" si="2"/>
        <v>0.10247958839518279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14.00385114505443</v>
      </c>
      <c r="DN99">
        <f t="shared" si="3"/>
        <v>0.47289285439542933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9.3637188849163522</v>
      </c>
      <c r="L3">
        <v>412.47043805428649</v>
      </c>
      <c r="M3">
        <v>28.224921277552856</v>
      </c>
      <c r="N3">
        <v>17.921254147084884</v>
      </c>
      <c r="O3">
        <v>0</v>
      </c>
      <c r="P3">
        <v>30.374764791971565</v>
      </c>
      <c r="Q3">
        <v>6.127135324107793</v>
      </c>
      <c r="R3">
        <v>6.9986689155107191</v>
      </c>
      <c r="S3">
        <v>8.1029574418604664</v>
      </c>
      <c r="T3">
        <v>0</v>
      </c>
      <c r="U3">
        <v>53.326366152747184</v>
      </c>
      <c r="V3">
        <v>4.2673621460506705</v>
      </c>
      <c r="W3">
        <v>13.377531687544483</v>
      </c>
      <c r="X3">
        <v>30.169325618095741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0.40529999999999999</v>
      </c>
      <c r="AE3">
        <v>10.110796800000001</v>
      </c>
      <c r="AF3">
        <v>2.7224999999999997</v>
      </c>
      <c r="AG3">
        <v>12.713301120000002</v>
      </c>
      <c r="AH3">
        <v>6.6824199999999996</v>
      </c>
      <c r="AI3">
        <v>0</v>
      </c>
      <c r="AJ3">
        <v>0</v>
      </c>
      <c r="AK3">
        <v>8.0585100000000001</v>
      </c>
      <c r="AL3">
        <v>0</v>
      </c>
      <c r="AM3">
        <v>4.8491039999999996</v>
      </c>
      <c r="AN3">
        <v>0.78432999999999986</v>
      </c>
      <c r="AO3">
        <v>2.2549800000000002</v>
      </c>
      <c r="AP3">
        <v>2.6725806734923778</v>
      </c>
      <c r="AQ3">
        <v>0</v>
      </c>
      <c r="AR3">
        <v>11.5158</v>
      </c>
      <c r="AS3">
        <v>9.7859422772821905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670.05497213259719</v>
      </c>
      <c r="DN3">
        <v>23.225037179906415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8.8981364282501136</v>
      </c>
      <c r="L4">
        <v>412.47043805428649</v>
      </c>
      <c r="M4">
        <v>28.224921277552856</v>
      </c>
      <c r="N4">
        <v>17.981532756489493</v>
      </c>
      <c r="O4">
        <v>0</v>
      </c>
      <c r="P4">
        <v>30.374764791971565</v>
      </c>
      <c r="Q4">
        <v>6.127135324107793</v>
      </c>
      <c r="R4">
        <v>6.9986689155107191</v>
      </c>
      <c r="S4">
        <v>8.1029574418604664</v>
      </c>
      <c r="T4">
        <v>0</v>
      </c>
      <c r="U4">
        <v>53.326366152747184</v>
      </c>
      <c r="V4">
        <v>4.2673621460506705</v>
      </c>
      <c r="W4">
        <v>13.407954545454546</v>
      </c>
      <c r="X4">
        <v>30.169325618095741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0.40529999999999999</v>
      </c>
      <c r="AE4">
        <v>10.110796800000001</v>
      </c>
      <c r="AF4">
        <v>2.7224999999999997</v>
      </c>
      <c r="AG4">
        <v>12.713301120000002</v>
      </c>
      <c r="AH4">
        <v>6.6824199999999996</v>
      </c>
      <c r="AI4">
        <v>0</v>
      </c>
      <c r="AJ4">
        <v>0</v>
      </c>
      <c r="AK4">
        <v>8.0585100000000001</v>
      </c>
      <c r="AL4">
        <v>0</v>
      </c>
      <c r="AM4">
        <v>4.8491039999999996</v>
      </c>
      <c r="AN4">
        <v>0.78432999999999986</v>
      </c>
      <c r="AO4">
        <v>2.2549800000000002</v>
      </c>
      <c r="AP4">
        <v>2.6725806734923778</v>
      </c>
      <c r="AQ4">
        <v>0</v>
      </c>
      <c r="AR4">
        <v>11.5158</v>
      </c>
      <c r="AS4">
        <v>9.7859422772821905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669.69264958132305</v>
      </c>
      <c r="DN4">
        <v>23.212478741829052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8.1942782701802379</v>
      </c>
      <c r="L5">
        <v>412.47043805428649</v>
      </c>
      <c r="M5">
        <v>28.224921277552856</v>
      </c>
      <c r="N5">
        <v>17.981532756489493</v>
      </c>
      <c r="O5">
        <v>0</v>
      </c>
      <c r="P5">
        <v>30.374764791971565</v>
      </c>
      <c r="Q5">
        <v>6.127135324107793</v>
      </c>
      <c r="R5">
        <v>6.9986689155107191</v>
      </c>
      <c r="S5">
        <v>8.1029574418604664</v>
      </c>
      <c r="T5">
        <v>0</v>
      </c>
      <c r="U5">
        <v>53.326366152747184</v>
      </c>
      <c r="V5">
        <v>4.2673621460506705</v>
      </c>
      <c r="W5">
        <v>13.407954545454546</v>
      </c>
      <c r="X5">
        <v>30.169325618095741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0.40529999999999999</v>
      </c>
      <c r="AE5">
        <v>10.110796800000001</v>
      </c>
      <c r="AF5">
        <v>2.7224999999999997</v>
      </c>
      <c r="AG5">
        <v>12.713301120000002</v>
      </c>
      <c r="AH5">
        <v>6.6824199999999996</v>
      </c>
      <c r="AI5">
        <v>0</v>
      </c>
      <c r="AJ5">
        <v>0</v>
      </c>
      <c r="AK5">
        <v>8.0585100000000001</v>
      </c>
      <c r="AL5">
        <v>0</v>
      </c>
      <c r="AM5">
        <v>4.8491039999999996</v>
      </c>
      <c r="AN5">
        <v>0.78432999999999986</v>
      </c>
      <c r="AO5">
        <v>2.2549800000000002</v>
      </c>
      <c r="AP5">
        <v>2.1616461329717755</v>
      </c>
      <c r="AQ5">
        <v>0</v>
      </c>
      <c r="AR5">
        <v>4.0644</v>
      </c>
      <c r="AS5">
        <v>9.7859422772821905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661.31680443297523</v>
      </c>
      <c r="DN5">
        <v>22.922131191586402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7.5941828859414198</v>
      </c>
      <c r="L6">
        <v>412.47043805428649</v>
      </c>
      <c r="M6">
        <v>28.224921277552856</v>
      </c>
      <c r="N6">
        <v>17.981532756489493</v>
      </c>
      <c r="O6">
        <v>0</v>
      </c>
      <c r="P6">
        <v>30.374764791971565</v>
      </c>
      <c r="Q6">
        <v>6.127135324107793</v>
      </c>
      <c r="R6">
        <v>6.9986689155107191</v>
      </c>
      <c r="S6">
        <v>8.1029574418604664</v>
      </c>
      <c r="T6">
        <v>0</v>
      </c>
      <c r="U6">
        <v>53.326366152747184</v>
      </c>
      <c r="V6">
        <v>4.2673621460506705</v>
      </c>
      <c r="W6">
        <v>13.407954545454546</v>
      </c>
      <c r="X6">
        <v>30.169325618095741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0.40529999999999999</v>
      </c>
      <c r="AE6">
        <v>10.110796800000001</v>
      </c>
      <c r="AF6">
        <v>2.7224999999999997</v>
      </c>
      <c r="AG6">
        <v>12.713301120000002</v>
      </c>
      <c r="AH6">
        <v>6.6824199999999996</v>
      </c>
      <c r="AI6">
        <v>0</v>
      </c>
      <c r="AJ6">
        <v>0</v>
      </c>
      <c r="AK6">
        <v>8.0585100000000001</v>
      </c>
      <c r="AL6">
        <v>0</v>
      </c>
      <c r="AM6">
        <v>4.8491039999999996</v>
      </c>
      <c r="AN6">
        <v>0.78432999999999986</v>
      </c>
      <c r="AO6">
        <v>2.2549800000000002</v>
      </c>
      <c r="AP6">
        <v>2.1616461329717755</v>
      </c>
      <c r="AQ6">
        <v>0</v>
      </c>
      <c r="AR6">
        <v>4.0644</v>
      </c>
      <c r="AS6">
        <v>9.7859422772821905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660.73681223631297</v>
      </c>
      <c r="DN6">
        <v>22.902028004009829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7.0045056509360712</v>
      </c>
      <c r="L7">
        <v>409.19733806718142</v>
      </c>
      <c r="M7">
        <v>28.224921277552856</v>
      </c>
      <c r="N7">
        <v>17.981532756489493</v>
      </c>
      <c r="O7">
        <v>0</v>
      </c>
      <c r="P7">
        <v>30.374764791971565</v>
      </c>
      <c r="Q7">
        <v>6.127135324107793</v>
      </c>
      <c r="R7">
        <v>6.9986689155107191</v>
      </c>
      <c r="S7">
        <v>8.1029574418604664</v>
      </c>
      <c r="T7">
        <v>0</v>
      </c>
      <c r="U7">
        <v>53.326366152747184</v>
      </c>
      <c r="V7">
        <v>4.2673621460506705</v>
      </c>
      <c r="W7">
        <v>13.407954545454546</v>
      </c>
      <c r="X7">
        <v>30.169325618095741</v>
      </c>
      <c r="Y7">
        <v>0</v>
      </c>
      <c r="Z7">
        <v>0.33750000000000008</v>
      </c>
      <c r="AA7">
        <v>0</v>
      </c>
      <c r="AB7">
        <v>0</v>
      </c>
      <c r="AC7">
        <v>0</v>
      </c>
      <c r="AD7">
        <v>0.40529999999999999</v>
      </c>
      <c r="AE7">
        <v>10.110796800000001</v>
      </c>
      <c r="AF7">
        <v>2.7224999999999997</v>
      </c>
      <c r="AG7">
        <v>12.713301120000002</v>
      </c>
      <c r="AH7">
        <v>6.6824199999999996</v>
      </c>
      <c r="AI7">
        <v>0</v>
      </c>
      <c r="AJ7">
        <v>0</v>
      </c>
      <c r="AK7">
        <v>8.0585100000000001</v>
      </c>
      <c r="AL7">
        <v>0</v>
      </c>
      <c r="AM7">
        <v>3.239279999999999</v>
      </c>
      <c r="AN7">
        <v>0.78432999999999986</v>
      </c>
      <c r="AO7">
        <v>2.2549800000000002</v>
      </c>
      <c r="AP7">
        <v>3.7337524114967038</v>
      </c>
      <c r="AQ7">
        <v>0</v>
      </c>
      <c r="AR7">
        <v>4.0644</v>
      </c>
      <c r="AS7">
        <v>9.7859422772821905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657.2930850623701</v>
      </c>
      <c r="DN7">
        <v>22.782760234367224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6.7356605253986244</v>
      </c>
      <c r="L8">
        <v>409.19733806718142</v>
      </c>
      <c r="M8">
        <v>28.224921277552856</v>
      </c>
      <c r="N8">
        <v>17.981532756489493</v>
      </c>
      <c r="O8">
        <v>0</v>
      </c>
      <c r="P8">
        <v>30.374764791971565</v>
      </c>
      <c r="Q8">
        <v>6.127135324107793</v>
      </c>
      <c r="R8">
        <v>6.9986689155107191</v>
      </c>
      <c r="S8">
        <v>8.1029574418604664</v>
      </c>
      <c r="T8">
        <v>0</v>
      </c>
      <c r="U8">
        <v>53.326366152747184</v>
      </c>
      <c r="V8">
        <v>4.2673621460506705</v>
      </c>
      <c r="W8">
        <v>13.407954545454546</v>
      </c>
      <c r="X8">
        <v>30.169325618095741</v>
      </c>
      <c r="Y8">
        <v>0</v>
      </c>
      <c r="Z8">
        <v>2.0007000000000006</v>
      </c>
      <c r="AA8">
        <v>0</v>
      </c>
      <c r="AB8">
        <v>0</v>
      </c>
      <c r="AC8">
        <v>0</v>
      </c>
      <c r="AD8">
        <v>0.40529999999999999</v>
      </c>
      <c r="AE8">
        <v>10.110796800000001</v>
      </c>
      <c r="AF8">
        <v>2.7224999999999997</v>
      </c>
      <c r="AG8">
        <v>12.713301120000002</v>
      </c>
      <c r="AH8">
        <v>6.6824199999999996</v>
      </c>
      <c r="AI8">
        <v>0</v>
      </c>
      <c r="AJ8">
        <v>0</v>
      </c>
      <c r="AK8">
        <v>8.0585100000000001</v>
      </c>
      <c r="AL8">
        <v>0</v>
      </c>
      <c r="AM8">
        <v>3.239279999999999</v>
      </c>
      <c r="AN8">
        <v>0.78432999999999986</v>
      </c>
      <c r="AO8">
        <v>2.2549800000000002</v>
      </c>
      <c r="AP8">
        <v>3.7337524114967038</v>
      </c>
      <c r="AQ8">
        <v>0</v>
      </c>
      <c r="AR8">
        <v>4.0644</v>
      </c>
      <c r="AS8">
        <v>9.7859422772821905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658.64072898575648</v>
      </c>
      <c r="DN8">
        <v>22.829471185443417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6.7355804703476476</v>
      </c>
      <c r="L9">
        <v>409.19733806718142</v>
      </c>
      <c r="M9">
        <v>28.224921277552856</v>
      </c>
      <c r="N9">
        <v>17.981532756489493</v>
      </c>
      <c r="O9">
        <v>0</v>
      </c>
      <c r="P9">
        <v>30.374764791971565</v>
      </c>
      <c r="Q9">
        <v>6.127135324107793</v>
      </c>
      <c r="R9">
        <v>6.9986689155107191</v>
      </c>
      <c r="S9">
        <v>8.1029574418604664</v>
      </c>
      <c r="T9">
        <v>0</v>
      </c>
      <c r="U9">
        <v>53.326366152747184</v>
      </c>
      <c r="V9">
        <v>4.2673621460506705</v>
      </c>
      <c r="W9">
        <v>13.407954545454546</v>
      </c>
      <c r="X9">
        <v>30.169325618095741</v>
      </c>
      <c r="Y9">
        <v>0</v>
      </c>
      <c r="Z9">
        <v>2.0007000000000006</v>
      </c>
      <c r="AA9">
        <v>0</v>
      </c>
      <c r="AB9">
        <v>0</v>
      </c>
      <c r="AC9">
        <v>0</v>
      </c>
      <c r="AD9">
        <v>0.40529999999999999</v>
      </c>
      <c r="AE9">
        <v>10.110796800000001</v>
      </c>
      <c r="AF9">
        <v>2.7224999999999997</v>
      </c>
      <c r="AG9">
        <v>12.713301120000002</v>
      </c>
      <c r="AH9">
        <v>6.6824199999999996</v>
      </c>
      <c r="AI9">
        <v>0</v>
      </c>
      <c r="AJ9">
        <v>0</v>
      </c>
      <c r="AK9">
        <v>8.0585100000000001</v>
      </c>
      <c r="AL9">
        <v>0</v>
      </c>
      <c r="AM9">
        <v>3.239279999999999</v>
      </c>
      <c r="AN9">
        <v>0.78432999999999986</v>
      </c>
      <c r="AO9">
        <v>2.2549800000000002</v>
      </c>
      <c r="AP9">
        <v>2.1616461329717755</v>
      </c>
      <c r="AQ9">
        <v>0</v>
      </c>
      <c r="AR9">
        <v>4.0644</v>
      </c>
      <c r="AS9">
        <v>4.1270000000000007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651.65193524042911</v>
      </c>
      <c r="DN9">
        <v>22.587136319912695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6.2286403191211086</v>
      </c>
      <c r="L10">
        <v>409.19733806718142</v>
      </c>
      <c r="M10">
        <v>28.224921277552856</v>
      </c>
      <c r="N10">
        <v>17.981532756489493</v>
      </c>
      <c r="O10">
        <v>0</v>
      </c>
      <c r="P10">
        <v>30.374764791971565</v>
      </c>
      <c r="Q10">
        <v>6.127135324107793</v>
      </c>
      <c r="R10">
        <v>6.9986689155107191</v>
      </c>
      <c r="S10">
        <v>8.1029574418604664</v>
      </c>
      <c r="T10">
        <v>0</v>
      </c>
      <c r="U10">
        <v>53.326366152747184</v>
      </c>
      <c r="V10">
        <v>4.2673621460506705</v>
      </c>
      <c r="W10">
        <v>13.407954545454546</v>
      </c>
      <c r="X10">
        <v>30.169325618095741</v>
      </c>
      <c r="Y10">
        <v>0</v>
      </c>
      <c r="Z10">
        <v>2.0007000000000006</v>
      </c>
      <c r="AA10">
        <v>0</v>
      </c>
      <c r="AB10">
        <v>0</v>
      </c>
      <c r="AC10">
        <v>0</v>
      </c>
      <c r="AD10">
        <v>0.40529999999999999</v>
      </c>
      <c r="AE10">
        <v>10.110796800000001</v>
      </c>
      <c r="AF10">
        <v>2.7224999999999997</v>
      </c>
      <c r="AG10">
        <v>12.713301120000002</v>
      </c>
      <c r="AH10">
        <v>6.6824199999999996</v>
      </c>
      <c r="AI10">
        <v>0</v>
      </c>
      <c r="AJ10">
        <v>0</v>
      </c>
      <c r="AK10">
        <v>8.0585100000000001</v>
      </c>
      <c r="AL10">
        <v>0</v>
      </c>
      <c r="AM10">
        <v>3.239279999999999</v>
      </c>
      <c r="AN10">
        <v>0.78432999999999986</v>
      </c>
      <c r="AO10">
        <v>2.2549800000000002</v>
      </c>
      <c r="AP10">
        <v>2.1616461329717755</v>
      </c>
      <c r="AQ10">
        <v>0</v>
      </c>
      <c r="AR10">
        <v>4.0644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650.16479105666895</v>
      </c>
      <c r="DN10">
        <v>22.535590352446345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4.6766377438507201</v>
      </c>
      <c r="L11">
        <v>409.19733806718142</v>
      </c>
      <c r="M11">
        <v>28.224921277552856</v>
      </c>
      <c r="N11">
        <v>17.981532756489493</v>
      </c>
      <c r="O11">
        <v>0</v>
      </c>
      <c r="P11">
        <v>30.374764791971565</v>
      </c>
      <c r="Q11">
        <v>6.127135324107793</v>
      </c>
      <c r="R11">
        <v>6.9986689155107191</v>
      </c>
      <c r="S11">
        <v>8.1029574418604664</v>
      </c>
      <c r="T11">
        <v>0</v>
      </c>
      <c r="U11">
        <v>53.326366152747184</v>
      </c>
      <c r="V11">
        <v>4.2673621460506705</v>
      </c>
      <c r="W11">
        <v>13.407954545454546</v>
      </c>
      <c r="X11">
        <v>30.169325618095741</v>
      </c>
      <c r="Y11">
        <v>0</v>
      </c>
      <c r="Z11">
        <v>2.0007000000000006</v>
      </c>
      <c r="AA11">
        <v>0</v>
      </c>
      <c r="AB11">
        <v>0</v>
      </c>
      <c r="AC11">
        <v>0</v>
      </c>
      <c r="AD11">
        <v>0.40529999999999999</v>
      </c>
      <c r="AE11">
        <v>10.110796800000001</v>
      </c>
      <c r="AF11">
        <v>2.7224999999999997</v>
      </c>
      <c r="AG11">
        <v>12.713301120000002</v>
      </c>
      <c r="AH11">
        <v>6.6824199999999996</v>
      </c>
      <c r="AI11">
        <v>0</v>
      </c>
      <c r="AJ11">
        <v>0</v>
      </c>
      <c r="AK11">
        <v>8.0585100000000001</v>
      </c>
      <c r="AL11">
        <v>0</v>
      </c>
      <c r="AM11">
        <v>3.239279999999999</v>
      </c>
      <c r="AN11">
        <v>0.78432999999999986</v>
      </c>
      <c r="AO11">
        <v>2.2549800000000002</v>
      </c>
      <c r="AP11">
        <v>3.7337524114967038</v>
      </c>
      <c r="AQ11">
        <v>0</v>
      </c>
      <c r="AR11">
        <v>4.0644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650.18412914309226</v>
      </c>
      <c r="DN11">
        <v>22.536355969277597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4.6766377438507201</v>
      </c>
      <c r="L12">
        <v>409.19733806718142</v>
      </c>
      <c r="M12">
        <v>28.224921277552856</v>
      </c>
      <c r="N12">
        <v>17.981532756489493</v>
      </c>
      <c r="O12">
        <v>0</v>
      </c>
      <c r="P12">
        <v>30.374764791971565</v>
      </c>
      <c r="Q12">
        <v>6.127135324107793</v>
      </c>
      <c r="R12">
        <v>6.9986689155107191</v>
      </c>
      <c r="S12">
        <v>8.1029574418604664</v>
      </c>
      <c r="T12">
        <v>0</v>
      </c>
      <c r="U12">
        <v>53.326366152747184</v>
      </c>
      <c r="V12">
        <v>4.2673621460506705</v>
      </c>
      <c r="W12">
        <v>13.407954545454546</v>
      </c>
      <c r="X12">
        <v>30.169325618095741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0.40529999999999999</v>
      </c>
      <c r="AE12">
        <v>10.110796800000001</v>
      </c>
      <c r="AF12">
        <v>2.7224999999999997</v>
      </c>
      <c r="AG12">
        <v>12.713301120000002</v>
      </c>
      <c r="AH12">
        <v>6.6824199999999996</v>
      </c>
      <c r="AI12">
        <v>0</v>
      </c>
      <c r="AJ12">
        <v>0</v>
      </c>
      <c r="AK12">
        <v>8.0585100000000001</v>
      </c>
      <c r="AL12">
        <v>0</v>
      </c>
      <c r="AM12">
        <v>3.239279999999999</v>
      </c>
      <c r="AN12">
        <v>0.78432999999999986</v>
      </c>
      <c r="AO12">
        <v>2.2549800000000002</v>
      </c>
      <c r="AP12">
        <v>3.7337524114967038</v>
      </c>
      <c r="AQ12">
        <v>0</v>
      </c>
      <c r="AR12">
        <v>4.0644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650.18412914309226</v>
      </c>
      <c r="DN12">
        <v>22.536355969277597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4.6766377438507201</v>
      </c>
      <c r="L13">
        <v>409.19733806718142</v>
      </c>
      <c r="M13">
        <v>28.224921277552856</v>
      </c>
      <c r="N13">
        <v>17.981532756489493</v>
      </c>
      <c r="O13">
        <v>0</v>
      </c>
      <c r="P13">
        <v>30.374764791971565</v>
      </c>
      <c r="Q13">
        <v>6.127135324107793</v>
      </c>
      <c r="R13">
        <v>6.9986689155107191</v>
      </c>
      <c r="S13">
        <v>8.1029574418604664</v>
      </c>
      <c r="T13">
        <v>0</v>
      </c>
      <c r="U13">
        <v>53.326366152747184</v>
      </c>
      <c r="V13">
        <v>4.2673621460506705</v>
      </c>
      <c r="W13">
        <v>13.407954545454546</v>
      </c>
      <c r="X13">
        <v>30.169325618095741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0.40529999999999999</v>
      </c>
      <c r="AE13">
        <v>10.110796800000001</v>
      </c>
      <c r="AF13">
        <v>2.7224999999999997</v>
      </c>
      <c r="AG13">
        <v>12.713301120000002</v>
      </c>
      <c r="AH13">
        <v>6.6824199999999996</v>
      </c>
      <c r="AI13">
        <v>0</v>
      </c>
      <c r="AJ13">
        <v>0</v>
      </c>
      <c r="AK13">
        <v>8.0585100000000001</v>
      </c>
      <c r="AL13">
        <v>0</v>
      </c>
      <c r="AM13">
        <v>3.239279999999999</v>
      </c>
      <c r="AN13">
        <v>0.78432999999999986</v>
      </c>
      <c r="AO13">
        <v>2.2549800000000002</v>
      </c>
      <c r="AP13">
        <v>2.6725806734923778</v>
      </c>
      <c r="AQ13">
        <v>0</v>
      </c>
      <c r="AR13">
        <v>4.0644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649.15856872039137</v>
      </c>
      <c r="DN13">
        <v>22.500744653974181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4.6766377438507201</v>
      </c>
      <c r="L14">
        <v>409.19733806718142</v>
      </c>
      <c r="M14">
        <v>28.224921277552856</v>
      </c>
      <c r="N14">
        <v>17.981532756489493</v>
      </c>
      <c r="O14">
        <v>0</v>
      </c>
      <c r="P14">
        <v>30.374764791971565</v>
      </c>
      <c r="Q14">
        <v>6.127135324107793</v>
      </c>
      <c r="R14">
        <v>6.9986689155107191</v>
      </c>
      <c r="S14">
        <v>8.1029574418604664</v>
      </c>
      <c r="T14">
        <v>0</v>
      </c>
      <c r="U14">
        <v>53.326366152747184</v>
      </c>
      <c r="V14">
        <v>4.2673621460506705</v>
      </c>
      <c r="W14">
        <v>13.407954545454546</v>
      </c>
      <c r="X14">
        <v>30.169325618095741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0.40529999999999999</v>
      </c>
      <c r="AE14">
        <v>10.110796800000001</v>
      </c>
      <c r="AF14">
        <v>2.7224999999999997</v>
      </c>
      <c r="AG14">
        <v>12.713301120000002</v>
      </c>
      <c r="AH14">
        <v>6.6824199999999996</v>
      </c>
      <c r="AI14">
        <v>0</v>
      </c>
      <c r="AJ14">
        <v>0</v>
      </c>
      <c r="AK14">
        <v>8.0585100000000001</v>
      </c>
      <c r="AL14">
        <v>0</v>
      </c>
      <c r="AM14">
        <v>3.239279999999999</v>
      </c>
      <c r="AN14">
        <v>0.78432999999999986</v>
      </c>
      <c r="AO14">
        <v>2.2549800000000002</v>
      </c>
      <c r="AP14">
        <v>2.6725806734923778</v>
      </c>
      <c r="AQ14">
        <v>0</v>
      </c>
      <c r="AR14">
        <v>4.0644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649.15856872039137</v>
      </c>
      <c r="DN14">
        <v>22.500744653974181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4.6766377438507201</v>
      </c>
      <c r="L15">
        <v>409.19733806718142</v>
      </c>
      <c r="M15">
        <v>28.224921277552856</v>
      </c>
      <c r="N15">
        <v>17.981532756489493</v>
      </c>
      <c r="O15">
        <v>0</v>
      </c>
      <c r="P15">
        <v>30.374764791971565</v>
      </c>
      <c r="Q15">
        <v>6.127135324107793</v>
      </c>
      <c r="R15">
        <v>6.9986689155107191</v>
      </c>
      <c r="S15">
        <v>8.1029574418604664</v>
      </c>
      <c r="T15">
        <v>0</v>
      </c>
      <c r="U15">
        <v>53.326366152747184</v>
      </c>
      <c r="V15">
        <v>4.2673621460506705</v>
      </c>
      <c r="W15">
        <v>13.407954545454546</v>
      </c>
      <c r="X15">
        <v>30.169325618095741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0.40529999999999999</v>
      </c>
      <c r="AE15">
        <v>10.110796800000001</v>
      </c>
      <c r="AF15">
        <v>2.7224999999999997</v>
      </c>
      <c r="AG15">
        <v>12.713301120000002</v>
      </c>
      <c r="AH15">
        <v>6.6824199999999996</v>
      </c>
      <c r="AI15">
        <v>0</v>
      </c>
      <c r="AJ15">
        <v>0</v>
      </c>
      <c r="AK15">
        <v>8.0585100000000001</v>
      </c>
      <c r="AL15">
        <v>0</v>
      </c>
      <c r="AM15">
        <v>3.239279999999999</v>
      </c>
      <c r="AN15">
        <v>0.78432999999999986</v>
      </c>
      <c r="AO15">
        <v>2.2549800000000002</v>
      </c>
      <c r="AP15">
        <v>2.1616461329717755</v>
      </c>
      <c r="AQ15">
        <v>0</v>
      </c>
      <c r="AR15">
        <v>4.0644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648.66478057324969</v>
      </c>
      <c r="DN15">
        <v>22.483598260595254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4.6766377438507201</v>
      </c>
      <c r="L16">
        <v>409.19733806718142</v>
      </c>
      <c r="M16">
        <v>28.224921277552856</v>
      </c>
      <c r="N16">
        <v>17.981532756489493</v>
      </c>
      <c r="O16">
        <v>0</v>
      </c>
      <c r="P16">
        <v>30.374764791971565</v>
      </c>
      <c r="Q16">
        <v>6.127135324107793</v>
      </c>
      <c r="R16">
        <v>6.9986689155107191</v>
      </c>
      <c r="S16">
        <v>8.1029574418604664</v>
      </c>
      <c r="T16">
        <v>0</v>
      </c>
      <c r="U16">
        <v>53.326366152747184</v>
      </c>
      <c r="V16">
        <v>4.2673621460506705</v>
      </c>
      <c r="W16">
        <v>13.407954545454546</v>
      </c>
      <c r="X16">
        <v>30.169325618095741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0.40529999999999999</v>
      </c>
      <c r="AE16">
        <v>10.110796800000001</v>
      </c>
      <c r="AF16">
        <v>2.7224999999999997</v>
      </c>
      <c r="AG16">
        <v>12.713301120000002</v>
      </c>
      <c r="AH16">
        <v>6.6824199999999996</v>
      </c>
      <c r="AI16">
        <v>0</v>
      </c>
      <c r="AJ16">
        <v>0</v>
      </c>
      <c r="AK16">
        <v>8.0585100000000001</v>
      </c>
      <c r="AL16">
        <v>0</v>
      </c>
      <c r="AM16">
        <v>3.239279999999999</v>
      </c>
      <c r="AN16">
        <v>0.78432999999999986</v>
      </c>
      <c r="AO16">
        <v>2.2549800000000002</v>
      </c>
      <c r="AP16">
        <v>2.1616461329717755</v>
      </c>
      <c r="AQ16">
        <v>0</v>
      </c>
      <c r="AR16">
        <v>4.0644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648.66478057324969</v>
      </c>
      <c r="DN16">
        <v>22.483598260595254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4.6766377438507201</v>
      </c>
      <c r="L17">
        <v>409.19733806718142</v>
      </c>
      <c r="M17">
        <v>28.224921277552856</v>
      </c>
      <c r="N17">
        <v>17.981532756489493</v>
      </c>
      <c r="O17">
        <v>0</v>
      </c>
      <c r="P17">
        <v>30.374764791971565</v>
      </c>
      <c r="Q17">
        <v>6.127135324107793</v>
      </c>
      <c r="R17">
        <v>6.9986689155107191</v>
      </c>
      <c r="S17">
        <v>8.1029574418604664</v>
      </c>
      <c r="T17">
        <v>0</v>
      </c>
      <c r="U17">
        <v>53.326366152747184</v>
      </c>
      <c r="V17">
        <v>4.2673621460506705</v>
      </c>
      <c r="W17">
        <v>13.407954545454546</v>
      </c>
      <c r="X17">
        <v>30.169325618095741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0.40529999999999999</v>
      </c>
      <c r="AE17">
        <v>10.110796800000001</v>
      </c>
      <c r="AF17">
        <v>2.7224999999999997</v>
      </c>
      <c r="AG17">
        <v>12.713301120000002</v>
      </c>
      <c r="AH17">
        <v>6.6824199999999996</v>
      </c>
      <c r="AI17">
        <v>0</v>
      </c>
      <c r="AJ17">
        <v>0</v>
      </c>
      <c r="AK17">
        <v>8.0585100000000001</v>
      </c>
      <c r="AL17">
        <v>0</v>
      </c>
      <c r="AM17">
        <v>3.239279999999999</v>
      </c>
      <c r="AN17">
        <v>0.78432999999999986</v>
      </c>
      <c r="AO17">
        <v>2.2549800000000002</v>
      </c>
      <c r="AP17">
        <v>2.1616461329717755</v>
      </c>
      <c r="AQ17">
        <v>0</v>
      </c>
      <c r="AR17">
        <v>11.5158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655.86655867324976</v>
      </c>
      <c r="DN17">
        <v>22.733220160595259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4.6766377438507201</v>
      </c>
      <c r="L18">
        <v>409.19733806718142</v>
      </c>
      <c r="M18">
        <v>28.224921277552856</v>
      </c>
      <c r="N18">
        <v>17.981532756489493</v>
      </c>
      <c r="O18">
        <v>0</v>
      </c>
      <c r="P18">
        <v>30.374764791971565</v>
      </c>
      <c r="Q18">
        <v>6.127135324107793</v>
      </c>
      <c r="R18">
        <v>6.9986689155107191</v>
      </c>
      <c r="S18">
        <v>8.1029574418604664</v>
      </c>
      <c r="T18">
        <v>0</v>
      </c>
      <c r="U18">
        <v>53.326366152747184</v>
      </c>
      <c r="V18">
        <v>4.2673621460506705</v>
      </c>
      <c r="W18">
        <v>13.407954545454546</v>
      </c>
      <c r="X18">
        <v>30.169325618095741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0.40529999999999999</v>
      </c>
      <c r="AE18">
        <v>10.110796800000001</v>
      </c>
      <c r="AF18">
        <v>2.7224999999999997</v>
      </c>
      <c r="AG18">
        <v>12.713301120000002</v>
      </c>
      <c r="AH18">
        <v>6.6824199999999996</v>
      </c>
      <c r="AI18">
        <v>0</v>
      </c>
      <c r="AJ18">
        <v>0</v>
      </c>
      <c r="AK18">
        <v>8.0585100000000001</v>
      </c>
      <c r="AL18">
        <v>0</v>
      </c>
      <c r="AM18">
        <v>3.239279999999999</v>
      </c>
      <c r="AN18">
        <v>0.78432999999999986</v>
      </c>
      <c r="AO18">
        <v>2.2549800000000002</v>
      </c>
      <c r="AP18">
        <v>2.1616461329717755</v>
      </c>
      <c r="AQ18">
        <v>0</v>
      </c>
      <c r="AR18">
        <v>11.5158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655.86655867324976</v>
      </c>
      <c r="DN18">
        <v>22.733220160595259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4.6766377438507201</v>
      </c>
      <c r="L19">
        <v>409.19733806718142</v>
      </c>
      <c r="M19">
        <v>28.224921277552856</v>
      </c>
      <c r="N19">
        <v>17.981532756489493</v>
      </c>
      <c r="O19">
        <v>0</v>
      </c>
      <c r="P19">
        <v>30.374764791971565</v>
      </c>
      <c r="Q19">
        <v>6.127135324107793</v>
      </c>
      <c r="R19">
        <v>6.9986689155107191</v>
      </c>
      <c r="S19">
        <v>8.1029574418604664</v>
      </c>
      <c r="T19">
        <v>0</v>
      </c>
      <c r="U19">
        <v>53.326366152747184</v>
      </c>
      <c r="V19">
        <v>4.2673621460506705</v>
      </c>
      <c r="W19">
        <v>13.407954545454546</v>
      </c>
      <c r="X19">
        <v>30.169325618095741</v>
      </c>
      <c r="Y19">
        <v>0</v>
      </c>
      <c r="Z19">
        <v>2.0007000000000006</v>
      </c>
      <c r="AA19">
        <v>0</v>
      </c>
      <c r="AB19">
        <v>0</v>
      </c>
      <c r="AC19">
        <v>0</v>
      </c>
      <c r="AD19">
        <v>0.40529999999999999</v>
      </c>
      <c r="AE19">
        <v>10.110796800000001</v>
      </c>
      <c r="AF19">
        <v>2.7224999999999997</v>
      </c>
      <c r="AG19">
        <v>12.713301120000002</v>
      </c>
      <c r="AH19">
        <v>6.6824199999999996</v>
      </c>
      <c r="AI19">
        <v>0</v>
      </c>
      <c r="AJ19">
        <v>0</v>
      </c>
      <c r="AK19">
        <v>8.0585100000000001</v>
      </c>
      <c r="AL19">
        <v>0</v>
      </c>
      <c r="AM19">
        <v>3.239279999999999</v>
      </c>
      <c r="AN19">
        <v>0.78432999999999986</v>
      </c>
      <c r="AO19">
        <v>2.2549800000000002</v>
      </c>
      <c r="AP19">
        <v>2.1616461329717755</v>
      </c>
      <c r="AQ19">
        <v>0</v>
      </c>
      <c r="AR19">
        <v>4.0644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648.66478057324969</v>
      </c>
      <c r="DN19">
        <v>22.483598260595254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4.6766377438507201</v>
      </c>
      <c r="L20">
        <v>409.19733806718142</v>
      </c>
      <c r="M20">
        <v>28.224921277552856</v>
      </c>
      <c r="N20">
        <v>17.981532756489493</v>
      </c>
      <c r="O20">
        <v>0</v>
      </c>
      <c r="P20">
        <v>30.374764791971565</v>
      </c>
      <c r="Q20">
        <v>6.127135324107793</v>
      </c>
      <c r="R20">
        <v>6.9986689155107191</v>
      </c>
      <c r="S20">
        <v>8.1029574418604664</v>
      </c>
      <c r="T20">
        <v>0</v>
      </c>
      <c r="U20">
        <v>53.326366152747184</v>
      </c>
      <c r="V20">
        <v>4.2673621460506705</v>
      </c>
      <c r="W20">
        <v>13.407954545454546</v>
      </c>
      <c r="X20">
        <v>30.169325618095741</v>
      </c>
      <c r="Y20">
        <v>0</v>
      </c>
      <c r="Z20">
        <v>2.0007000000000006</v>
      </c>
      <c r="AA20">
        <v>0</v>
      </c>
      <c r="AB20">
        <v>0</v>
      </c>
      <c r="AC20">
        <v>0</v>
      </c>
      <c r="AD20">
        <v>0.40529999999999999</v>
      </c>
      <c r="AE20">
        <v>10.110796800000001</v>
      </c>
      <c r="AF20">
        <v>2.7224999999999997</v>
      </c>
      <c r="AG20">
        <v>12.713301120000002</v>
      </c>
      <c r="AH20">
        <v>6.6824199999999996</v>
      </c>
      <c r="AI20">
        <v>0</v>
      </c>
      <c r="AJ20">
        <v>0</v>
      </c>
      <c r="AK20">
        <v>8.0585100000000001</v>
      </c>
      <c r="AL20">
        <v>0</v>
      </c>
      <c r="AM20">
        <v>3.239279999999999</v>
      </c>
      <c r="AN20">
        <v>0.78432999999999986</v>
      </c>
      <c r="AO20">
        <v>2.2549800000000002</v>
      </c>
      <c r="AP20">
        <v>2.1616461329717755</v>
      </c>
      <c r="AQ20">
        <v>0</v>
      </c>
      <c r="AR20">
        <v>4.0644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648.66478057324969</v>
      </c>
      <c r="DN20">
        <v>22.483598260595254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4.6766377438507201</v>
      </c>
      <c r="L21">
        <v>409.19733806718142</v>
      </c>
      <c r="M21">
        <v>28.224921277552856</v>
      </c>
      <c r="N21">
        <v>17.981532756489493</v>
      </c>
      <c r="O21">
        <v>0</v>
      </c>
      <c r="P21">
        <v>30.374764791971565</v>
      </c>
      <c r="Q21">
        <v>6.127135324107793</v>
      </c>
      <c r="R21">
        <v>6.9986689155107191</v>
      </c>
      <c r="S21">
        <v>8.1029574418604664</v>
      </c>
      <c r="T21">
        <v>0</v>
      </c>
      <c r="U21">
        <v>53.326366152747184</v>
      </c>
      <c r="V21">
        <v>4.2673621460506705</v>
      </c>
      <c r="W21">
        <v>13.407954545454546</v>
      </c>
      <c r="X21">
        <v>30.169325618095741</v>
      </c>
      <c r="Y21">
        <v>0</v>
      </c>
      <c r="Z21">
        <v>2.0007000000000006</v>
      </c>
      <c r="AA21">
        <v>0</v>
      </c>
      <c r="AB21">
        <v>0</v>
      </c>
      <c r="AC21">
        <v>0</v>
      </c>
      <c r="AD21">
        <v>0.40529999999999999</v>
      </c>
      <c r="AE21">
        <v>10.110796800000001</v>
      </c>
      <c r="AF21">
        <v>2.7224999999999997</v>
      </c>
      <c r="AG21">
        <v>12.713301120000002</v>
      </c>
      <c r="AH21">
        <v>6.6824199999999996</v>
      </c>
      <c r="AI21">
        <v>0</v>
      </c>
      <c r="AJ21">
        <v>0</v>
      </c>
      <c r="AK21">
        <v>8.0585100000000001</v>
      </c>
      <c r="AL21">
        <v>0</v>
      </c>
      <c r="AM21">
        <v>3.239279999999999</v>
      </c>
      <c r="AN21">
        <v>0.78432999999999986</v>
      </c>
      <c r="AO21">
        <v>2.2549800000000002</v>
      </c>
      <c r="AP21">
        <v>2.1616461329717755</v>
      </c>
      <c r="AQ21">
        <v>0</v>
      </c>
      <c r="AR21">
        <v>5.4192000000000018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649.97419477324979</v>
      </c>
      <c r="DN21">
        <v>22.528984060595256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4.6766377438507201</v>
      </c>
      <c r="L22">
        <v>409.19733806718142</v>
      </c>
      <c r="M22">
        <v>28.224921277552856</v>
      </c>
      <c r="N22">
        <v>17.981532756489493</v>
      </c>
      <c r="O22">
        <v>0</v>
      </c>
      <c r="P22">
        <v>31.558896790744466</v>
      </c>
      <c r="Q22">
        <v>6.127135324107793</v>
      </c>
      <c r="R22">
        <v>6.9986689155107191</v>
      </c>
      <c r="S22">
        <v>8.1029574418604664</v>
      </c>
      <c r="T22">
        <v>0</v>
      </c>
      <c r="U22">
        <v>53.326366152747184</v>
      </c>
      <c r="V22">
        <v>4.2673621460506705</v>
      </c>
      <c r="W22">
        <v>13.407954545454546</v>
      </c>
      <c r="X22">
        <v>30.169325618095741</v>
      </c>
      <c r="Y22">
        <v>0</v>
      </c>
      <c r="Z22">
        <v>2.0007000000000006</v>
      </c>
      <c r="AA22">
        <v>0</v>
      </c>
      <c r="AB22">
        <v>0</v>
      </c>
      <c r="AC22">
        <v>0</v>
      </c>
      <c r="AD22">
        <v>0.40529999999999999</v>
      </c>
      <c r="AE22">
        <v>10.110796800000001</v>
      </c>
      <c r="AF22">
        <v>2.7224999999999997</v>
      </c>
      <c r="AG22">
        <v>12.713301120000002</v>
      </c>
      <c r="AH22">
        <v>6.6824199999999996</v>
      </c>
      <c r="AI22">
        <v>0</v>
      </c>
      <c r="AJ22">
        <v>0</v>
      </c>
      <c r="AK22">
        <v>8.0585100000000001</v>
      </c>
      <c r="AL22">
        <v>0</v>
      </c>
      <c r="AM22">
        <v>3.239279999999999</v>
      </c>
      <c r="AN22">
        <v>0.78432999999999986</v>
      </c>
      <c r="AO22">
        <v>2.2549800000000002</v>
      </c>
      <c r="AP22">
        <v>2.1616461329717755</v>
      </c>
      <c r="AQ22">
        <v>0</v>
      </c>
      <c r="AR22">
        <v>5.4192000000000018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651.11865841971667</v>
      </c>
      <c r="DN22">
        <v>22.56865241290123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4.6766377438507201</v>
      </c>
      <c r="L23">
        <v>409.1905401773717</v>
      </c>
      <c r="M23">
        <v>28.224921277552856</v>
      </c>
      <c r="N23">
        <v>17.981532756489493</v>
      </c>
      <c r="O23">
        <v>0</v>
      </c>
      <c r="P23">
        <v>31.757798440311941</v>
      </c>
      <c r="Q23">
        <v>6.1237681159420285</v>
      </c>
      <c r="R23">
        <v>7.0003803805496831</v>
      </c>
      <c r="S23">
        <v>8.1001365346922771</v>
      </c>
      <c r="T23">
        <v>0</v>
      </c>
      <c r="U23">
        <v>53.326366152747184</v>
      </c>
      <c r="V23">
        <v>4.2673621460506705</v>
      </c>
      <c r="W23">
        <v>13.407954545454546</v>
      </c>
      <c r="X23">
        <v>30.169325618095741</v>
      </c>
      <c r="Y23">
        <v>0</v>
      </c>
      <c r="Z23">
        <v>2.0007000000000006</v>
      </c>
      <c r="AA23">
        <v>0</v>
      </c>
      <c r="AB23">
        <v>4.0081999999999995</v>
      </c>
      <c r="AC23">
        <v>0</v>
      </c>
      <c r="AD23">
        <v>0.40529999999999999</v>
      </c>
      <c r="AE23">
        <v>10.110796800000001</v>
      </c>
      <c r="AF23">
        <v>2.7224999999999997</v>
      </c>
      <c r="AG23">
        <v>12.713301120000002</v>
      </c>
      <c r="AH23">
        <v>6.6824199999999996</v>
      </c>
      <c r="AI23">
        <v>0</v>
      </c>
      <c r="AJ23">
        <v>0</v>
      </c>
      <c r="AK23">
        <v>8.0585100000000001</v>
      </c>
      <c r="AL23">
        <v>0</v>
      </c>
      <c r="AM23">
        <v>3.239279999999999</v>
      </c>
      <c r="AN23">
        <v>0.78432999999999986</v>
      </c>
      <c r="AO23">
        <v>2.2549800000000002</v>
      </c>
      <c r="AP23">
        <v>2.1616461329717755</v>
      </c>
      <c r="AQ23">
        <v>0</v>
      </c>
      <c r="AR23">
        <v>5.4192000000000018</v>
      </c>
      <c r="AS23">
        <v>3.7143000000000002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655.77223746740754</v>
      </c>
      <c r="DN23">
        <v>22.72995047467321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4.6766377438507201</v>
      </c>
      <c r="L24">
        <v>409.1905401773717</v>
      </c>
      <c r="M24">
        <v>28.224921277552856</v>
      </c>
      <c r="N24">
        <v>17.981532756489493</v>
      </c>
      <c r="O24">
        <v>0</v>
      </c>
      <c r="P24">
        <v>31.757798440311941</v>
      </c>
      <c r="Q24">
        <v>6.1237681159420285</v>
      </c>
      <c r="R24">
        <v>7.0003803805496831</v>
      </c>
      <c r="S24">
        <v>8.1001365346922771</v>
      </c>
      <c r="T24">
        <v>0</v>
      </c>
      <c r="U24">
        <v>53.326366152747184</v>
      </c>
      <c r="V24">
        <v>4.2673621460506705</v>
      </c>
      <c r="W24">
        <v>13.407954545454546</v>
      </c>
      <c r="X24">
        <v>30.169325618095741</v>
      </c>
      <c r="Y24">
        <v>0</v>
      </c>
      <c r="Z24">
        <v>2.0007000000000006</v>
      </c>
      <c r="AA24">
        <v>0</v>
      </c>
      <c r="AB24">
        <v>4.0081999999999995</v>
      </c>
      <c r="AC24">
        <v>0</v>
      </c>
      <c r="AD24">
        <v>0.40529999999999999</v>
      </c>
      <c r="AE24">
        <v>10.110796800000001</v>
      </c>
      <c r="AF24">
        <v>2.7224999999999997</v>
      </c>
      <c r="AG24">
        <v>12.713301120000002</v>
      </c>
      <c r="AH24">
        <v>13.074299999999999</v>
      </c>
      <c r="AI24">
        <v>0</v>
      </c>
      <c r="AJ24">
        <v>0</v>
      </c>
      <c r="AK24">
        <v>8.0585100000000001</v>
      </c>
      <c r="AL24">
        <v>0</v>
      </c>
      <c r="AM24">
        <v>4.8491039999999996</v>
      </c>
      <c r="AN24">
        <v>0.78432999999999986</v>
      </c>
      <c r="AO24">
        <v>2.2549800000000002</v>
      </c>
      <c r="AP24">
        <v>2.1616461329717755</v>
      </c>
      <c r="AQ24">
        <v>4.7745099999999994</v>
      </c>
      <c r="AR24">
        <v>5.4192000000000018</v>
      </c>
      <c r="AS24">
        <v>3.7143000000000002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668.12044846652293</v>
      </c>
      <c r="DN24">
        <v>23.157953475557804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4.6766377438507201</v>
      </c>
      <c r="L25">
        <v>409.1905401773717</v>
      </c>
      <c r="M25">
        <v>28.224921277552856</v>
      </c>
      <c r="N25">
        <v>17.981532756489493</v>
      </c>
      <c r="O25">
        <v>0</v>
      </c>
      <c r="P25">
        <v>31.757798440311941</v>
      </c>
      <c r="Q25">
        <v>6.1237681159420285</v>
      </c>
      <c r="R25">
        <v>7.0003803805496831</v>
      </c>
      <c r="S25">
        <v>8.1001365346922771</v>
      </c>
      <c r="T25">
        <v>0</v>
      </c>
      <c r="U25">
        <v>53.326366152747184</v>
      </c>
      <c r="V25">
        <v>4.2673621460506705</v>
      </c>
      <c r="W25">
        <v>13.407954545454546</v>
      </c>
      <c r="X25">
        <v>30.169325618095741</v>
      </c>
      <c r="Y25">
        <v>0</v>
      </c>
      <c r="Z25">
        <v>0.33750000000000008</v>
      </c>
      <c r="AA25">
        <v>2.6657291544574409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2.7224999999999997</v>
      </c>
      <c r="AG25">
        <v>12.713301120000002</v>
      </c>
      <c r="AH25">
        <v>22.429688000000002</v>
      </c>
      <c r="AI25">
        <v>0.97650000000000015</v>
      </c>
      <c r="AJ25">
        <v>0</v>
      </c>
      <c r="AK25">
        <v>8.0585100000000001</v>
      </c>
      <c r="AL25">
        <v>0</v>
      </c>
      <c r="AM25">
        <v>4.8491039999999996</v>
      </c>
      <c r="AN25">
        <v>0.78432999999999986</v>
      </c>
      <c r="AO25">
        <v>2.2549800000000002</v>
      </c>
      <c r="AP25">
        <v>2.1616461329717755</v>
      </c>
      <c r="AQ25">
        <v>9.5490200000000005</v>
      </c>
      <c r="AR25">
        <v>5.4192000000000018</v>
      </c>
      <c r="AS25">
        <v>3.7143000000000002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686.00082892867249</v>
      </c>
      <c r="DN25">
        <v>23.777770167865725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4.6766377438507201</v>
      </c>
      <c r="L26">
        <v>409.1905401773717</v>
      </c>
      <c r="M26">
        <v>28.224921277552856</v>
      </c>
      <c r="N26">
        <v>17.981532756489493</v>
      </c>
      <c r="O26">
        <v>0</v>
      </c>
      <c r="P26">
        <v>31.757798440311941</v>
      </c>
      <c r="Q26">
        <v>6.1237681159420285</v>
      </c>
      <c r="R26">
        <v>7.0003803805496831</v>
      </c>
      <c r="S26">
        <v>8.1001365346922771</v>
      </c>
      <c r="T26">
        <v>0</v>
      </c>
      <c r="U26">
        <v>53.326366152747184</v>
      </c>
      <c r="V26">
        <v>4.2673621460506705</v>
      </c>
      <c r="W26">
        <v>13.407954545454546</v>
      </c>
      <c r="X26">
        <v>30.169325618095741</v>
      </c>
      <c r="Y26">
        <v>0</v>
      </c>
      <c r="Z26">
        <v>0.33750000000000008</v>
      </c>
      <c r="AA26">
        <v>2.6657291544574409</v>
      </c>
      <c r="AB26">
        <v>4.0081999999999995</v>
      </c>
      <c r="AC26">
        <v>2.9693200000000002</v>
      </c>
      <c r="AD26">
        <v>2.79657</v>
      </c>
      <c r="AE26">
        <v>10.110796800000001</v>
      </c>
      <c r="AF26">
        <v>2.7224999999999997</v>
      </c>
      <c r="AG26">
        <v>12.713301120000002</v>
      </c>
      <c r="AH26">
        <v>27.601300000000005</v>
      </c>
      <c r="AI26">
        <v>1.9530000000000003</v>
      </c>
      <c r="AJ26">
        <v>0</v>
      </c>
      <c r="AK26">
        <v>8.0585100000000001</v>
      </c>
      <c r="AL26">
        <v>0</v>
      </c>
      <c r="AM26">
        <v>4.8491039999999996</v>
      </c>
      <c r="AN26">
        <v>0.78432999999999986</v>
      </c>
      <c r="AO26">
        <v>2.2549800000000002</v>
      </c>
      <c r="AP26">
        <v>2.1616461329717755</v>
      </c>
      <c r="AQ26">
        <v>14.323529999999998</v>
      </c>
      <c r="AR26">
        <v>5.4192000000000018</v>
      </c>
      <c r="AS26">
        <v>3.7143000000000002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699.42739056180233</v>
      </c>
      <c r="DN26">
        <v>24.243150534735868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4.6766377438507201</v>
      </c>
      <c r="L27">
        <v>409.1905401773717</v>
      </c>
      <c r="M27">
        <v>28.224921277552856</v>
      </c>
      <c r="N27">
        <v>17.981532756489493</v>
      </c>
      <c r="O27">
        <v>0</v>
      </c>
      <c r="P27">
        <v>31.757798440311941</v>
      </c>
      <c r="Q27">
        <v>6.1237681159420285</v>
      </c>
      <c r="R27">
        <v>7.0003803805496831</v>
      </c>
      <c r="S27">
        <v>8.1001365346922771</v>
      </c>
      <c r="T27">
        <v>0</v>
      </c>
      <c r="U27">
        <v>53.326366152747184</v>
      </c>
      <c r="V27">
        <v>4.2673621460506705</v>
      </c>
      <c r="W27">
        <v>13.407954545454546</v>
      </c>
      <c r="X27">
        <v>30.169325618095741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5.9386400000000004</v>
      </c>
      <c r="AD27">
        <v>5.59314</v>
      </c>
      <c r="AE27">
        <v>15.166195200000002</v>
      </c>
      <c r="AF27">
        <v>2.7224999999999997</v>
      </c>
      <c r="AG27">
        <v>12.713301120000002</v>
      </c>
      <c r="AH27">
        <v>34.86480000000001</v>
      </c>
      <c r="AI27">
        <v>10.033732799999999</v>
      </c>
      <c r="AJ27">
        <v>0</v>
      </c>
      <c r="AK27">
        <v>8.0585100000000001</v>
      </c>
      <c r="AL27">
        <v>0</v>
      </c>
      <c r="AM27">
        <v>4.8491039999999996</v>
      </c>
      <c r="AN27">
        <v>0.78432999999999986</v>
      </c>
      <c r="AO27">
        <v>2.2549800000000002</v>
      </c>
      <c r="AP27">
        <v>2.1616461329717755</v>
      </c>
      <c r="AQ27">
        <v>19.098040000000001</v>
      </c>
      <c r="AR27">
        <v>5.4192000000000018</v>
      </c>
      <c r="AS27">
        <v>3.7143000000000002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739.63504506840911</v>
      </c>
      <c r="DN27">
        <v>25.636933072147876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4.6766377438507201</v>
      </c>
      <c r="L28">
        <v>409.1905401773717</v>
      </c>
      <c r="M28">
        <v>28.224921277552856</v>
      </c>
      <c r="N28">
        <v>17.981532756489493</v>
      </c>
      <c r="O28">
        <v>0</v>
      </c>
      <c r="P28">
        <v>31.757798440311941</v>
      </c>
      <c r="Q28">
        <v>6.1237681159420285</v>
      </c>
      <c r="R28">
        <v>7.0003803805496831</v>
      </c>
      <c r="S28">
        <v>8.1001365346922771</v>
      </c>
      <c r="T28">
        <v>0</v>
      </c>
      <c r="U28">
        <v>53.326366152747184</v>
      </c>
      <c r="V28">
        <v>4.2673621460506705</v>
      </c>
      <c r="W28">
        <v>13.407954545454546</v>
      </c>
      <c r="X28">
        <v>30.169325618095741</v>
      </c>
      <c r="Y28">
        <v>0</v>
      </c>
      <c r="Z28">
        <v>6.0021000000000013</v>
      </c>
      <c r="AA28">
        <v>12.916669448416508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8.1674999999999986</v>
      </c>
      <c r="AG28">
        <v>12.713301120000002</v>
      </c>
      <c r="AH28">
        <v>43.058028000000014</v>
      </c>
      <c r="AI28">
        <v>10.033732799999999</v>
      </c>
      <c r="AJ28">
        <v>0</v>
      </c>
      <c r="AK28">
        <v>8.0585100000000001</v>
      </c>
      <c r="AL28">
        <v>0</v>
      </c>
      <c r="AM28">
        <v>4.8491039999999996</v>
      </c>
      <c r="AN28">
        <v>0.78432999999999986</v>
      </c>
      <c r="AO28">
        <v>2.2549800000000002</v>
      </c>
      <c r="AP28">
        <v>2.1616461329717755</v>
      </c>
      <c r="AQ28">
        <v>19.098040000000001</v>
      </c>
      <c r="AR28">
        <v>5.4192000000000018</v>
      </c>
      <c r="AS28">
        <v>3.7143000000000002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774.04651080667577</v>
      </c>
      <c r="DN28">
        <v>26.829775022458364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4.6766377438507201</v>
      </c>
      <c r="L29">
        <v>409.1905401773717</v>
      </c>
      <c r="M29">
        <v>28.224921277552856</v>
      </c>
      <c r="N29">
        <v>17.981532756489493</v>
      </c>
      <c r="O29">
        <v>0</v>
      </c>
      <c r="P29">
        <v>31.757798440311941</v>
      </c>
      <c r="Q29">
        <v>6.1237681159420285</v>
      </c>
      <c r="R29">
        <v>7.0003803805496831</v>
      </c>
      <c r="S29">
        <v>8.1001365346922771</v>
      </c>
      <c r="T29">
        <v>0</v>
      </c>
      <c r="U29">
        <v>53.326366152747184</v>
      </c>
      <c r="V29">
        <v>4.2673621460506705</v>
      </c>
      <c r="W29">
        <v>13.407954545454546</v>
      </c>
      <c r="X29">
        <v>30.169325618095741</v>
      </c>
      <c r="Y29">
        <v>0</v>
      </c>
      <c r="Z29">
        <v>6.0021000000000013</v>
      </c>
      <c r="AA29">
        <v>12.916669448416508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8.1674999999999986</v>
      </c>
      <c r="AG29">
        <v>12.713301120000002</v>
      </c>
      <c r="AH29">
        <v>43.058028000000014</v>
      </c>
      <c r="AI29">
        <v>10.033732799999999</v>
      </c>
      <c r="AJ29">
        <v>0</v>
      </c>
      <c r="AK29">
        <v>8.0585100000000001</v>
      </c>
      <c r="AL29">
        <v>0</v>
      </c>
      <c r="AM29">
        <v>4.8491039999999996</v>
      </c>
      <c r="AN29">
        <v>0.78432999999999986</v>
      </c>
      <c r="AO29">
        <v>2.2549800000000002</v>
      </c>
      <c r="AP29">
        <v>2.1616461329717755</v>
      </c>
      <c r="AQ29">
        <v>19.098040000000001</v>
      </c>
      <c r="AR29">
        <v>11.5158</v>
      </c>
      <c r="AS29">
        <v>3.7143000000000002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779.93887470667573</v>
      </c>
      <c r="DN29">
        <v>27.034011122458359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4.6766377438507201</v>
      </c>
      <c r="L30">
        <v>409.1905401773717</v>
      </c>
      <c r="M30">
        <v>28.224921277552856</v>
      </c>
      <c r="N30">
        <v>17.981532756489493</v>
      </c>
      <c r="O30">
        <v>0</v>
      </c>
      <c r="P30">
        <v>31.757798440311941</v>
      </c>
      <c r="Q30">
        <v>6.1237681159420285</v>
      </c>
      <c r="R30">
        <v>7.0003803805496831</v>
      </c>
      <c r="S30">
        <v>8.1001365346922771</v>
      </c>
      <c r="T30">
        <v>0</v>
      </c>
      <c r="U30">
        <v>53.326366152747184</v>
      </c>
      <c r="V30">
        <v>4.2673621460506705</v>
      </c>
      <c r="W30">
        <v>13.407954545454546</v>
      </c>
      <c r="X30">
        <v>30.169325618095741</v>
      </c>
      <c r="Y30">
        <v>0</v>
      </c>
      <c r="Z30">
        <v>6.0021000000000013</v>
      </c>
      <c r="AA30">
        <v>12.916669448416508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8.1674999999999986</v>
      </c>
      <c r="AG30">
        <v>12.713301120000002</v>
      </c>
      <c r="AH30">
        <v>43.058028000000014</v>
      </c>
      <c r="AI30">
        <v>10.033732799999999</v>
      </c>
      <c r="AJ30">
        <v>0</v>
      </c>
      <c r="AK30">
        <v>8.0585100000000001</v>
      </c>
      <c r="AL30">
        <v>0</v>
      </c>
      <c r="AM30">
        <v>4.8491039999999996</v>
      </c>
      <c r="AN30">
        <v>0.78432999999999986</v>
      </c>
      <c r="AO30">
        <v>2.2549800000000002</v>
      </c>
      <c r="AP30">
        <v>2.1616461329717755</v>
      </c>
      <c r="AQ30">
        <v>19.098040000000001</v>
      </c>
      <c r="AR30">
        <v>11.5158</v>
      </c>
      <c r="AS30">
        <v>3.7143000000000002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779.93887470667573</v>
      </c>
      <c r="DN30">
        <v>27.034011122458359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4.6766377438507201</v>
      </c>
      <c r="L31">
        <v>409.1905401773717</v>
      </c>
      <c r="M31">
        <v>28.224921277552856</v>
      </c>
      <c r="N31">
        <v>17.981532756489493</v>
      </c>
      <c r="O31">
        <v>0</v>
      </c>
      <c r="P31">
        <v>31.757798440311941</v>
      </c>
      <c r="Q31">
        <v>6.1237681159420285</v>
      </c>
      <c r="R31">
        <v>7.0003803805496831</v>
      </c>
      <c r="S31">
        <v>8.1001365346922771</v>
      </c>
      <c r="T31">
        <v>0</v>
      </c>
      <c r="U31">
        <v>53.326366152747184</v>
      </c>
      <c r="V31">
        <v>4.2673621460506705</v>
      </c>
      <c r="W31">
        <v>13.407954545454546</v>
      </c>
      <c r="X31">
        <v>30.169325618095741</v>
      </c>
      <c r="Y31">
        <v>0</v>
      </c>
      <c r="Z31">
        <v>6.0021000000000013</v>
      </c>
      <c r="AA31">
        <v>12.916669448416508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8.1674999999999986</v>
      </c>
      <c r="AG31">
        <v>12.713301120000002</v>
      </c>
      <c r="AH31">
        <v>43.058028000000014</v>
      </c>
      <c r="AI31">
        <v>5.0168663999999996</v>
      </c>
      <c r="AJ31">
        <v>0</v>
      </c>
      <c r="AK31">
        <v>8.0585100000000001</v>
      </c>
      <c r="AL31">
        <v>0</v>
      </c>
      <c r="AM31">
        <v>4.8491039999999996</v>
      </c>
      <c r="AN31">
        <v>0.78432999999999986</v>
      </c>
      <c r="AO31">
        <v>2.2549800000000002</v>
      </c>
      <c r="AP31">
        <v>2.1616461329717755</v>
      </c>
      <c r="AQ31">
        <v>19.098040000000001</v>
      </c>
      <c r="AR31">
        <v>5.4192000000000018</v>
      </c>
      <c r="AS31">
        <v>4.5396999999999998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769.99545871454677</v>
      </c>
      <c r="DN31">
        <v>26.689360714587369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4.6766377438507201</v>
      </c>
      <c r="L32">
        <v>409.1905401773717</v>
      </c>
      <c r="M32">
        <v>28.224921277552856</v>
      </c>
      <c r="N32">
        <v>17.981532756489493</v>
      </c>
      <c r="O32">
        <v>0</v>
      </c>
      <c r="P32">
        <v>31.757798440311941</v>
      </c>
      <c r="Q32">
        <v>6.1237681159420285</v>
      </c>
      <c r="R32">
        <v>7.0003803805496831</v>
      </c>
      <c r="S32">
        <v>8.1001365346922771</v>
      </c>
      <c r="T32">
        <v>0</v>
      </c>
      <c r="U32">
        <v>53.326366152747184</v>
      </c>
      <c r="V32">
        <v>4.2673621460506705</v>
      </c>
      <c r="W32">
        <v>13.407954545454546</v>
      </c>
      <c r="X32">
        <v>30.169325618095741</v>
      </c>
      <c r="Y32">
        <v>0</v>
      </c>
      <c r="Z32">
        <v>2.0007000000000006</v>
      </c>
      <c r="AA32">
        <v>6.3008143650812238</v>
      </c>
      <c r="AB32">
        <v>12.122759999999998</v>
      </c>
      <c r="AC32">
        <v>2.9693200000000002</v>
      </c>
      <c r="AD32">
        <v>5.59314</v>
      </c>
      <c r="AE32">
        <v>10.0887552</v>
      </c>
      <c r="AF32">
        <v>2.7224999999999997</v>
      </c>
      <c r="AG32">
        <v>12.713301120000002</v>
      </c>
      <c r="AH32">
        <v>34.86480000000001</v>
      </c>
      <c r="AI32">
        <v>5.0168663999999996</v>
      </c>
      <c r="AJ32">
        <v>0</v>
      </c>
      <c r="AK32">
        <v>8.0585100000000001</v>
      </c>
      <c r="AL32">
        <v>0</v>
      </c>
      <c r="AM32">
        <v>4.8491039999999996</v>
      </c>
      <c r="AN32">
        <v>0.78432999999999986</v>
      </c>
      <c r="AO32">
        <v>2.2549800000000002</v>
      </c>
      <c r="AP32">
        <v>2.1616461329717755</v>
      </c>
      <c r="AQ32">
        <v>14.323529999999998</v>
      </c>
      <c r="AR32">
        <v>5.4192000000000018</v>
      </c>
      <c r="AS32">
        <v>4.5396999999999998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725.85155394448577</v>
      </c>
      <c r="DN32">
        <v>25.159127162676317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4.6766377438507201</v>
      </c>
      <c r="L33">
        <v>409.1905401773717</v>
      </c>
      <c r="M33">
        <v>28.224921277552856</v>
      </c>
      <c r="N33">
        <v>17.981532756489493</v>
      </c>
      <c r="O33">
        <v>0</v>
      </c>
      <c r="P33">
        <v>31.757798440311941</v>
      </c>
      <c r="Q33">
        <v>6.1237681159420285</v>
      </c>
      <c r="R33">
        <v>7.0003803805496831</v>
      </c>
      <c r="S33">
        <v>8.1001365346922771</v>
      </c>
      <c r="T33">
        <v>0</v>
      </c>
      <c r="U33">
        <v>53.326366152747184</v>
      </c>
      <c r="V33">
        <v>4.2673621460506705</v>
      </c>
      <c r="W33">
        <v>13.407954545454546</v>
      </c>
      <c r="X33">
        <v>30.169325618095741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0</v>
      </c>
      <c r="AD33">
        <v>2.79657</v>
      </c>
      <c r="AE33">
        <v>10.0887552</v>
      </c>
      <c r="AF33">
        <v>2.7224999999999997</v>
      </c>
      <c r="AG33">
        <v>12.713301120000002</v>
      </c>
      <c r="AH33">
        <v>28.705352000000005</v>
      </c>
      <c r="AI33">
        <v>0.97650000000000015</v>
      </c>
      <c r="AJ33">
        <v>0</v>
      </c>
      <c r="AK33">
        <v>8.0585100000000001</v>
      </c>
      <c r="AL33">
        <v>0</v>
      </c>
      <c r="AM33">
        <v>4.8491039999999996</v>
      </c>
      <c r="AN33">
        <v>0.78432999999999986</v>
      </c>
      <c r="AO33">
        <v>2.2549800000000002</v>
      </c>
      <c r="AP33">
        <v>2.1616461329717755</v>
      </c>
      <c r="AQ33">
        <v>9.5490200000000005</v>
      </c>
      <c r="AR33">
        <v>5.4192000000000018</v>
      </c>
      <c r="AS33">
        <v>4.5396999999999998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698.36364201048241</v>
      </c>
      <c r="DN33">
        <v>24.206279486056022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4.6766377438507201</v>
      </c>
      <c r="L34">
        <v>409.1905401773717</v>
      </c>
      <c r="M34">
        <v>28.224921277552856</v>
      </c>
      <c r="N34">
        <v>17.981532756489493</v>
      </c>
      <c r="O34">
        <v>0</v>
      </c>
      <c r="P34">
        <v>31.757798440311941</v>
      </c>
      <c r="Q34">
        <v>6.1237681159420285</v>
      </c>
      <c r="R34">
        <v>7.0003803805496831</v>
      </c>
      <c r="S34">
        <v>8.1001365346922771</v>
      </c>
      <c r="T34">
        <v>0</v>
      </c>
      <c r="U34">
        <v>53.326366152747184</v>
      </c>
      <c r="V34">
        <v>4.2673621460506705</v>
      </c>
      <c r="W34">
        <v>13.407954545454546</v>
      </c>
      <c r="X34">
        <v>30.169325618095741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5.0553983999999996</v>
      </c>
      <c r="AF34">
        <v>2.7224999999999997</v>
      </c>
      <c r="AG34">
        <v>12.713301120000002</v>
      </c>
      <c r="AH34">
        <v>19.117532000000001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0.78432999999999986</v>
      </c>
      <c r="AO34">
        <v>2.2549800000000002</v>
      </c>
      <c r="AP34">
        <v>2.1616461329717755</v>
      </c>
      <c r="AQ34">
        <v>5.1804399999999999</v>
      </c>
      <c r="AR34">
        <v>5.4192000000000018</v>
      </c>
      <c r="AS34">
        <v>4.5396999999999998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672.26019380475577</v>
      </c>
      <c r="DN34">
        <v>23.301441737324975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4.6766377438507201</v>
      </c>
      <c r="L35">
        <v>409.1905401773717</v>
      </c>
      <c r="M35">
        <v>28.224921277552856</v>
      </c>
      <c r="N35">
        <v>17.981532756489493</v>
      </c>
      <c r="O35">
        <v>0</v>
      </c>
      <c r="P35">
        <v>31.757798440311941</v>
      </c>
      <c r="Q35">
        <v>6.1237681159420285</v>
      </c>
      <c r="R35">
        <v>7.0003803805496831</v>
      </c>
      <c r="S35">
        <v>8.1001365346922771</v>
      </c>
      <c r="T35">
        <v>0</v>
      </c>
      <c r="U35">
        <v>53.326366152747184</v>
      </c>
      <c r="V35">
        <v>4.2673621460506705</v>
      </c>
      <c r="W35">
        <v>13.407954545454546</v>
      </c>
      <c r="X35">
        <v>30.169325618095741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5.0553983999999996</v>
      </c>
      <c r="AF35">
        <v>2.7224999999999997</v>
      </c>
      <c r="AG35">
        <v>12.713301120000002</v>
      </c>
      <c r="AH35">
        <v>5.8108000000000022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0.78432999999999986</v>
      </c>
      <c r="AO35">
        <v>2.2549800000000002</v>
      </c>
      <c r="AP35">
        <v>2.1616461329717755</v>
      </c>
      <c r="AQ35">
        <v>0</v>
      </c>
      <c r="AR35">
        <v>5.4192000000000018</v>
      </c>
      <c r="AS35">
        <v>9.7859422772821905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659.46283522682791</v>
      </c>
      <c r="DN35">
        <v>22.857870592534908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4.6766377438507201</v>
      </c>
      <c r="L36">
        <v>409.1905401773717</v>
      </c>
      <c r="M36">
        <v>28.224921277552856</v>
      </c>
      <c r="N36">
        <v>17.981532756489493</v>
      </c>
      <c r="O36">
        <v>0</v>
      </c>
      <c r="P36">
        <v>31.757798440311941</v>
      </c>
      <c r="Q36">
        <v>6.1237681159420285</v>
      </c>
      <c r="R36">
        <v>7.0003803805496831</v>
      </c>
      <c r="S36">
        <v>8.1001365346922771</v>
      </c>
      <c r="T36">
        <v>0</v>
      </c>
      <c r="U36">
        <v>53.326366152747184</v>
      </c>
      <c r="V36">
        <v>4.2673621460506705</v>
      </c>
      <c r="W36">
        <v>13.407954545454546</v>
      </c>
      <c r="X36">
        <v>30.169325618095741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5.0553983999999996</v>
      </c>
      <c r="AF36">
        <v>2.7224999999999997</v>
      </c>
      <c r="AG36">
        <v>12.713301120000002</v>
      </c>
      <c r="AH36">
        <v>5.8108000000000022</v>
      </c>
      <c r="AI36">
        <v>0</v>
      </c>
      <c r="AJ36">
        <v>0</v>
      </c>
      <c r="AK36">
        <v>8.0585100000000001</v>
      </c>
      <c r="AL36">
        <v>0</v>
      </c>
      <c r="AM36">
        <v>4.8491039999999996</v>
      </c>
      <c r="AN36">
        <v>0.78432999999999986</v>
      </c>
      <c r="AO36">
        <v>2.2549800000000002</v>
      </c>
      <c r="AP36">
        <v>2.1616461329717755</v>
      </c>
      <c r="AQ36">
        <v>0</v>
      </c>
      <c r="AR36">
        <v>5.4192000000000018</v>
      </c>
      <c r="AS36">
        <v>9.7859422772821905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659.46283522682791</v>
      </c>
      <c r="DN36">
        <v>22.857870592534908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4.6766377438507201</v>
      </c>
      <c r="L37">
        <v>409.1905401773717</v>
      </c>
      <c r="M37">
        <v>28.224921277552856</v>
      </c>
      <c r="N37">
        <v>17.981532756489493</v>
      </c>
      <c r="O37">
        <v>0</v>
      </c>
      <c r="P37">
        <v>31.757798440311941</v>
      </c>
      <c r="Q37">
        <v>6.1318427230046959</v>
      </c>
      <c r="R37">
        <v>7.0003803805496831</v>
      </c>
      <c r="S37">
        <v>8.1015266903914593</v>
      </c>
      <c r="T37">
        <v>0</v>
      </c>
      <c r="U37">
        <v>53.326366152747184</v>
      </c>
      <c r="V37">
        <v>4.2673621460506705</v>
      </c>
      <c r="W37">
        <v>13.407954545454546</v>
      </c>
      <c r="X37">
        <v>30.169325618095741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5.0553983999999996</v>
      </c>
      <c r="AF37">
        <v>2.7224999999999997</v>
      </c>
      <c r="AG37">
        <v>12.713301120000002</v>
      </c>
      <c r="AH37">
        <v>5.8108000000000022</v>
      </c>
      <c r="AI37">
        <v>0</v>
      </c>
      <c r="AJ37">
        <v>0</v>
      </c>
      <c r="AK37">
        <v>8.0585100000000001</v>
      </c>
      <c r="AL37">
        <v>0</v>
      </c>
      <c r="AM37">
        <v>4.8491039999999996</v>
      </c>
      <c r="AN37">
        <v>0.78432999999999986</v>
      </c>
      <c r="AO37">
        <v>2.2549800000000002</v>
      </c>
      <c r="AP37">
        <v>2.1616461329717755</v>
      </c>
      <c r="AQ37">
        <v>0</v>
      </c>
      <c r="AR37">
        <v>5.4192000000000018</v>
      </c>
      <c r="AS37">
        <v>9.7859422772821905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659.47198304328776</v>
      </c>
      <c r="DN37">
        <v>22.858187538836887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4.6766377438507201</v>
      </c>
      <c r="L38">
        <v>329.99712688253413</v>
      </c>
      <c r="M38">
        <v>28.224921277552856</v>
      </c>
      <c r="N38">
        <v>17.981532756489493</v>
      </c>
      <c r="O38">
        <v>0</v>
      </c>
      <c r="P38">
        <v>31.757798440311941</v>
      </c>
      <c r="Q38">
        <v>3.0009570288520564</v>
      </c>
      <c r="R38">
        <v>7.0003803805496831</v>
      </c>
      <c r="S38">
        <v>4.0016805194805194</v>
      </c>
      <c r="T38">
        <v>0</v>
      </c>
      <c r="U38">
        <v>53.326366152747184</v>
      </c>
      <c r="V38">
        <v>4.2673621460506705</v>
      </c>
      <c r="W38">
        <v>13.407954545454546</v>
      </c>
      <c r="X38">
        <v>30.169325618095741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0</v>
      </c>
      <c r="AE38">
        <v>5.0553983999999996</v>
      </c>
      <c r="AF38">
        <v>2.7224999999999997</v>
      </c>
      <c r="AG38">
        <v>12.713301120000002</v>
      </c>
      <c r="AH38">
        <v>5.8108000000000022</v>
      </c>
      <c r="AI38">
        <v>0</v>
      </c>
      <c r="AJ38">
        <v>0</v>
      </c>
      <c r="AK38">
        <v>8.0585100000000001</v>
      </c>
      <c r="AL38">
        <v>0</v>
      </c>
      <c r="AM38">
        <v>4.8491039999999996</v>
      </c>
      <c r="AN38">
        <v>0.78432999999999986</v>
      </c>
      <c r="AO38">
        <v>2.2549800000000002</v>
      </c>
      <c r="AP38">
        <v>2.1616461329717755</v>
      </c>
      <c r="AQ38">
        <v>0</v>
      </c>
      <c r="AR38">
        <v>11.5158</v>
      </c>
      <c r="AS38">
        <v>9.7859422772821905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579.13252560545311</v>
      </c>
      <c r="DN38">
        <v>20.073529816770488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4.6766377438507201</v>
      </c>
      <c r="L39">
        <v>317.99682025782687</v>
      </c>
      <c r="M39">
        <v>28.224921277552856</v>
      </c>
      <c r="N39">
        <v>17.981532756489493</v>
      </c>
      <c r="O39">
        <v>0</v>
      </c>
      <c r="P39">
        <v>31.757798440311941</v>
      </c>
      <c r="Q39">
        <v>3.0009570288520564</v>
      </c>
      <c r="R39">
        <v>7.0003803805496831</v>
      </c>
      <c r="S39">
        <v>4.0016805194805194</v>
      </c>
      <c r="T39">
        <v>0</v>
      </c>
      <c r="U39">
        <v>53.326366152747184</v>
      </c>
      <c r="V39">
        <v>4.2673621460506705</v>
      </c>
      <c r="W39">
        <v>13.407954545454546</v>
      </c>
      <c r="X39">
        <v>30.169325618095741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0</v>
      </c>
      <c r="AE39">
        <v>5.0553983999999996</v>
      </c>
      <c r="AF39">
        <v>2.7224999999999997</v>
      </c>
      <c r="AG39">
        <v>12.713301120000002</v>
      </c>
      <c r="AH39">
        <v>5.8108000000000022</v>
      </c>
      <c r="AI39">
        <v>0</v>
      </c>
      <c r="AJ39">
        <v>0</v>
      </c>
      <c r="AK39">
        <v>8.0585100000000001</v>
      </c>
      <c r="AL39">
        <v>0</v>
      </c>
      <c r="AM39">
        <v>4.8491039999999996</v>
      </c>
      <c r="AN39">
        <v>0.78432999999999986</v>
      </c>
      <c r="AO39">
        <v>2.2549800000000002</v>
      </c>
      <c r="AP39">
        <v>2.1616461329717755</v>
      </c>
      <c r="AQ39">
        <v>0</v>
      </c>
      <c r="AR39">
        <v>11.5158</v>
      </c>
      <c r="AS39">
        <v>9.7859422772821905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567.53422925222696</v>
      </c>
      <c r="DN39">
        <v>19.671519545289371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4.6766377438507201</v>
      </c>
      <c r="L40">
        <v>317.99682025782687</v>
      </c>
      <c r="M40">
        <v>28.224921277552856</v>
      </c>
      <c r="N40">
        <v>17.981532756489493</v>
      </c>
      <c r="O40">
        <v>0</v>
      </c>
      <c r="P40">
        <v>31.757798440311941</v>
      </c>
      <c r="Q40">
        <v>3.0009570288520564</v>
      </c>
      <c r="R40">
        <v>7.0003803805496831</v>
      </c>
      <c r="S40">
        <v>4.0016805194805194</v>
      </c>
      <c r="T40">
        <v>0</v>
      </c>
      <c r="U40">
        <v>53.326366152747184</v>
      </c>
      <c r="V40">
        <v>4.2673621460506705</v>
      </c>
      <c r="W40">
        <v>13.407954545454546</v>
      </c>
      <c r="X40">
        <v>30.169325618095741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0</v>
      </c>
      <c r="AE40">
        <v>5.0553983999999996</v>
      </c>
      <c r="AF40">
        <v>2.7224999999999997</v>
      </c>
      <c r="AG40">
        <v>12.713301120000002</v>
      </c>
      <c r="AH40">
        <v>5.8108000000000022</v>
      </c>
      <c r="AI40">
        <v>0</v>
      </c>
      <c r="AJ40">
        <v>0</v>
      </c>
      <c r="AK40">
        <v>8.0585100000000001</v>
      </c>
      <c r="AL40">
        <v>0</v>
      </c>
      <c r="AM40">
        <v>3.239279999999999</v>
      </c>
      <c r="AN40">
        <v>0.78432999999999986</v>
      </c>
      <c r="AO40">
        <v>2.2549800000000002</v>
      </c>
      <c r="AP40">
        <v>2.1616461329717755</v>
      </c>
      <c r="AQ40">
        <v>0</v>
      </c>
      <c r="AR40">
        <v>5.4192000000000018</v>
      </c>
      <c r="AS40">
        <v>9.7859422772821905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560.08597044149928</v>
      </c>
      <c r="DN40">
        <v>19.413354356017052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4.6766377438507201</v>
      </c>
      <c r="L41">
        <v>317.99682025782687</v>
      </c>
      <c r="M41">
        <v>28.224921277552856</v>
      </c>
      <c r="N41">
        <v>17.981532756489493</v>
      </c>
      <c r="O41">
        <v>0</v>
      </c>
      <c r="P41">
        <v>31.757798440311941</v>
      </c>
      <c r="Q41">
        <v>3.0009570288520564</v>
      </c>
      <c r="R41">
        <v>7.0003803805496831</v>
      </c>
      <c r="S41">
        <v>4.0016805194805194</v>
      </c>
      <c r="T41">
        <v>0</v>
      </c>
      <c r="U41">
        <v>53.326366152747184</v>
      </c>
      <c r="V41">
        <v>4.2673621460506705</v>
      </c>
      <c r="W41">
        <v>13.407954545454546</v>
      </c>
      <c r="X41">
        <v>30.169325618095741</v>
      </c>
      <c r="Y41">
        <v>0</v>
      </c>
      <c r="Z41">
        <v>2.0007000000000006</v>
      </c>
      <c r="AA41">
        <v>0</v>
      </c>
      <c r="AB41">
        <v>3.6809999999999996</v>
      </c>
      <c r="AC41">
        <v>0</v>
      </c>
      <c r="AD41">
        <v>0</v>
      </c>
      <c r="AE41">
        <v>5.0553983999999996</v>
      </c>
      <c r="AF41">
        <v>2.7224999999999997</v>
      </c>
      <c r="AG41">
        <v>12.713301120000002</v>
      </c>
      <c r="AH41">
        <v>5.8108000000000022</v>
      </c>
      <c r="AI41">
        <v>0</v>
      </c>
      <c r="AJ41">
        <v>0</v>
      </c>
      <c r="AK41">
        <v>8.0585100000000001</v>
      </c>
      <c r="AL41">
        <v>0</v>
      </c>
      <c r="AM41">
        <v>1.6196399999999995</v>
      </c>
      <c r="AN41">
        <v>0.78432999999999986</v>
      </c>
      <c r="AO41">
        <v>2.2549800000000002</v>
      </c>
      <c r="AP41">
        <v>2.1616461329717755</v>
      </c>
      <c r="AQ41">
        <v>0</v>
      </c>
      <c r="AR41">
        <v>5.4192000000000018</v>
      </c>
      <c r="AS41">
        <v>3.7143000000000002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552.65234603553108</v>
      </c>
      <c r="DN41">
        <v>19.155696484703107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4.6766377438507201</v>
      </c>
      <c r="L42">
        <v>329.99712688253413</v>
      </c>
      <c r="M42">
        <v>28.224921277552856</v>
      </c>
      <c r="N42">
        <v>17.981532756489493</v>
      </c>
      <c r="O42">
        <v>0</v>
      </c>
      <c r="P42">
        <v>31.757798440311941</v>
      </c>
      <c r="Q42">
        <v>3.0009570288520564</v>
      </c>
      <c r="R42">
        <v>7.0003803805496831</v>
      </c>
      <c r="S42">
        <v>4.0016805194805194</v>
      </c>
      <c r="T42">
        <v>0</v>
      </c>
      <c r="U42">
        <v>53.326366152747184</v>
      </c>
      <c r="V42">
        <v>4.2673621460506705</v>
      </c>
      <c r="W42">
        <v>13.407954545454546</v>
      </c>
      <c r="X42">
        <v>30.169325618095741</v>
      </c>
      <c r="Y42">
        <v>0</v>
      </c>
      <c r="Z42">
        <v>2.0007000000000006</v>
      </c>
      <c r="AA42">
        <v>0</v>
      </c>
      <c r="AB42">
        <v>3.6809999999999996</v>
      </c>
      <c r="AC42">
        <v>0</v>
      </c>
      <c r="AD42">
        <v>0</v>
      </c>
      <c r="AE42">
        <v>5.0553983999999996</v>
      </c>
      <c r="AF42">
        <v>2.7224999999999997</v>
      </c>
      <c r="AG42">
        <v>12.713301120000002</v>
      </c>
      <c r="AH42">
        <v>5.8108000000000022</v>
      </c>
      <c r="AI42">
        <v>0</v>
      </c>
      <c r="AJ42">
        <v>0</v>
      </c>
      <c r="AK42">
        <v>8.0585100000000001</v>
      </c>
      <c r="AL42">
        <v>0</v>
      </c>
      <c r="AM42">
        <v>1.6196399999999995</v>
      </c>
      <c r="AN42">
        <v>0.78432999999999986</v>
      </c>
      <c r="AO42">
        <v>2.2549800000000002</v>
      </c>
      <c r="AP42">
        <v>2.1616461329717755</v>
      </c>
      <c r="AQ42">
        <v>0</v>
      </c>
      <c r="AR42">
        <v>5.4192000000000018</v>
      </c>
      <c r="AS42">
        <v>3.7143000000000002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564.25064238875723</v>
      </c>
      <c r="DN42">
        <v>19.557706756184224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4.6766377438507201</v>
      </c>
      <c r="L43">
        <v>349.98995386777375</v>
      </c>
      <c r="M43">
        <v>28.224921277552856</v>
      </c>
      <c r="N43">
        <v>17.981532756489493</v>
      </c>
      <c r="O43">
        <v>0</v>
      </c>
      <c r="P43">
        <v>31.757798440311941</v>
      </c>
      <c r="Q43">
        <v>3.0009570288520564</v>
      </c>
      <c r="R43">
        <v>7.0003803805496831</v>
      </c>
      <c r="S43">
        <v>4.0016805194805194</v>
      </c>
      <c r="T43">
        <v>0</v>
      </c>
      <c r="U43">
        <v>53.326366152747184</v>
      </c>
      <c r="V43">
        <v>4.2673621460506705</v>
      </c>
      <c r="W43">
        <v>13.407954545454546</v>
      </c>
      <c r="X43">
        <v>30.169325618095741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0</v>
      </c>
      <c r="AE43">
        <v>5.0553983999999996</v>
      </c>
      <c r="AF43">
        <v>2.7224999999999997</v>
      </c>
      <c r="AG43">
        <v>12.713301120000002</v>
      </c>
      <c r="AH43">
        <v>5.8108000000000022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0.78432999999999986</v>
      </c>
      <c r="AO43">
        <v>2.2549800000000002</v>
      </c>
      <c r="AP43">
        <v>2.1616461329717755</v>
      </c>
      <c r="AQ43">
        <v>0</v>
      </c>
      <c r="AR43">
        <v>5.4192000000000018</v>
      </c>
      <c r="AS43">
        <v>3.7143000000000002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580.07465149515747</v>
      </c>
      <c r="DN43">
        <v>20.10618463502346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4.6766377438507201</v>
      </c>
      <c r="L44">
        <v>349.9971451593845</v>
      </c>
      <c r="M44">
        <v>28.224921277552856</v>
      </c>
      <c r="N44">
        <v>17.981532756489493</v>
      </c>
      <c r="O44">
        <v>0</v>
      </c>
      <c r="P44">
        <v>31.757798440311941</v>
      </c>
      <c r="Q44">
        <v>3.0009570288520564</v>
      </c>
      <c r="R44">
        <v>7.0003803805496831</v>
      </c>
      <c r="S44">
        <v>4.0016805194805194</v>
      </c>
      <c r="T44">
        <v>0</v>
      </c>
      <c r="U44">
        <v>53.326366152747184</v>
      </c>
      <c r="V44">
        <v>4.2673621460506705</v>
      </c>
      <c r="W44">
        <v>13.407954545454546</v>
      </c>
      <c r="X44">
        <v>30.169325618095741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0</v>
      </c>
      <c r="AE44">
        <v>5.0553983999999996</v>
      </c>
      <c r="AF44">
        <v>2.7224999999999997</v>
      </c>
      <c r="AG44">
        <v>12.713301120000002</v>
      </c>
      <c r="AH44">
        <v>5.8108000000000022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0.78432999999999986</v>
      </c>
      <c r="AO44">
        <v>2.2549800000000002</v>
      </c>
      <c r="AP44">
        <v>2.1616461329717755</v>
      </c>
      <c r="AQ44">
        <v>0</v>
      </c>
      <c r="AR44">
        <v>5.4192000000000018</v>
      </c>
      <c r="AS44">
        <v>3.7143000000000002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580.08160157288353</v>
      </c>
      <c r="DN44">
        <v>20.106425848908209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4.6766377438507201</v>
      </c>
      <c r="L45">
        <v>349.9971451593845</v>
      </c>
      <c r="M45">
        <v>28.224921277552856</v>
      </c>
      <c r="N45">
        <v>17.981532756489493</v>
      </c>
      <c r="O45">
        <v>0</v>
      </c>
      <c r="P45">
        <v>31.757798440311941</v>
      </c>
      <c r="Q45">
        <v>3.0009570288520564</v>
      </c>
      <c r="R45">
        <v>7.0003803805496831</v>
      </c>
      <c r="S45">
        <v>4.0016805194805194</v>
      </c>
      <c r="T45">
        <v>0</v>
      </c>
      <c r="U45">
        <v>53.326366152747184</v>
      </c>
      <c r="V45">
        <v>4.2673621460506705</v>
      </c>
      <c r="W45">
        <v>13.407954545454546</v>
      </c>
      <c r="X45">
        <v>30.169325618095741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0</v>
      </c>
      <c r="AE45">
        <v>5.0553983999999996</v>
      </c>
      <c r="AF45">
        <v>2.7224999999999997</v>
      </c>
      <c r="AG45">
        <v>12.713301120000002</v>
      </c>
      <c r="AH45">
        <v>5.8108000000000022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0.78432999999999986</v>
      </c>
      <c r="AO45">
        <v>2.2549800000000002</v>
      </c>
      <c r="AP45">
        <v>2.1616461329717755</v>
      </c>
      <c r="AQ45">
        <v>0</v>
      </c>
      <c r="AR45">
        <v>5.4192000000000018</v>
      </c>
      <c r="AS45">
        <v>3.7143000000000002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580.08160157288353</v>
      </c>
      <c r="DN45">
        <v>20.106425848908209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4.6766377438507201</v>
      </c>
      <c r="L46">
        <v>349.9971451593845</v>
      </c>
      <c r="M46">
        <v>28.224921277552856</v>
      </c>
      <c r="N46">
        <v>17.981532756489493</v>
      </c>
      <c r="O46">
        <v>0</v>
      </c>
      <c r="P46">
        <v>31.757798440311941</v>
      </c>
      <c r="Q46">
        <v>3.0009570288520564</v>
      </c>
      <c r="R46">
        <v>7.0003803805496831</v>
      </c>
      <c r="S46">
        <v>4.0016805194805194</v>
      </c>
      <c r="T46">
        <v>0</v>
      </c>
      <c r="U46">
        <v>53.326366152747184</v>
      </c>
      <c r="V46">
        <v>4.2673621460506705</v>
      </c>
      <c r="W46">
        <v>13.407954545454546</v>
      </c>
      <c r="X46">
        <v>30.169325618095741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0</v>
      </c>
      <c r="AE46">
        <v>5.0553983999999996</v>
      </c>
      <c r="AF46">
        <v>2.7224999999999997</v>
      </c>
      <c r="AG46">
        <v>12.713301120000002</v>
      </c>
      <c r="AH46">
        <v>5.8108000000000022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0.78432999999999986</v>
      </c>
      <c r="AO46">
        <v>2.2549800000000002</v>
      </c>
      <c r="AP46">
        <v>2.1616461329717755</v>
      </c>
      <c r="AQ46">
        <v>0</v>
      </c>
      <c r="AR46">
        <v>5.4192000000000018</v>
      </c>
      <c r="AS46">
        <v>3.7143000000000002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580.08160157288353</v>
      </c>
      <c r="DN46">
        <v>20.106425848908209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4.6766377438507201</v>
      </c>
      <c r="L47">
        <v>349.9971451593845</v>
      </c>
      <c r="M47">
        <v>28.224921277552856</v>
      </c>
      <c r="N47">
        <v>17.981532756489493</v>
      </c>
      <c r="O47">
        <v>0</v>
      </c>
      <c r="P47">
        <v>31.757798440311941</v>
      </c>
      <c r="Q47">
        <v>3.0009570288520564</v>
      </c>
      <c r="R47">
        <v>7.0003803805496831</v>
      </c>
      <c r="S47">
        <v>4.0016805194805194</v>
      </c>
      <c r="T47">
        <v>0</v>
      </c>
      <c r="U47">
        <v>53.326366152747184</v>
      </c>
      <c r="V47">
        <v>4.2673621460506705</v>
      </c>
      <c r="W47">
        <v>13.407954545454546</v>
      </c>
      <c r="X47">
        <v>30.169325618095741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2.7224999999999997</v>
      </c>
      <c r="AG47">
        <v>12.713301120000002</v>
      </c>
      <c r="AH47">
        <v>5.8108000000000022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0.78432999999999986</v>
      </c>
      <c r="AO47">
        <v>2.2549800000000002</v>
      </c>
      <c r="AP47">
        <v>2.6725806734923778</v>
      </c>
      <c r="AQ47">
        <v>0</v>
      </c>
      <c r="AR47">
        <v>11.5158</v>
      </c>
      <c r="AS47">
        <v>3.7143000000000002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582.91006727343847</v>
      </c>
      <c r="DN47">
        <v>20.20449468887378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4.6766377438507201</v>
      </c>
      <c r="L48">
        <v>350.00400594136403</v>
      </c>
      <c r="M48">
        <v>28.224921277552856</v>
      </c>
      <c r="N48">
        <v>17.981532756489493</v>
      </c>
      <c r="O48">
        <v>0</v>
      </c>
      <c r="P48">
        <v>31.757798440311941</v>
      </c>
      <c r="Q48">
        <v>2.9995098039215686</v>
      </c>
      <c r="R48">
        <v>6.9986689155107191</v>
      </c>
      <c r="S48">
        <v>4.0023393962264144</v>
      </c>
      <c r="T48">
        <v>0</v>
      </c>
      <c r="U48">
        <v>53.326366152747184</v>
      </c>
      <c r="V48">
        <v>4.2673621460506705</v>
      </c>
      <c r="W48">
        <v>13.407954545454546</v>
      </c>
      <c r="X48">
        <v>30.169325618095741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2.7224999999999997</v>
      </c>
      <c r="AG48">
        <v>12.713301120000002</v>
      </c>
      <c r="AH48">
        <v>5.8108000000000022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0.78432999999999986</v>
      </c>
      <c r="AO48">
        <v>2.2549800000000002</v>
      </c>
      <c r="AP48">
        <v>2.6725806734923778</v>
      </c>
      <c r="AQ48">
        <v>0</v>
      </c>
      <c r="AR48">
        <v>11.5158</v>
      </c>
      <c r="AS48">
        <v>3.7143000000000002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582.91428191423211</v>
      </c>
      <c r="DN48">
        <v>20.204641016836085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4.6766377438507201</v>
      </c>
      <c r="L49">
        <v>400.00342173282036</v>
      </c>
      <c r="M49">
        <v>28.224921277552856</v>
      </c>
      <c r="N49">
        <v>17.981532756489493</v>
      </c>
      <c r="O49">
        <v>0</v>
      </c>
      <c r="P49">
        <v>31.757798440311941</v>
      </c>
      <c r="Q49">
        <v>2.9995098039215686</v>
      </c>
      <c r="R49">
        <v>6.9986689155107191</v>
      </c>
      <c r="S49">
        <v>4.0023393962264144</v>
      </c>
      <c r="T49">
        <v>0</v>
      </c>
      <c r="U49">
        <v>53.326366152747184</v>
      </c>
      <c r="V49">
        <v>4.2673621460506705</v>
      </c>
      <c r="W49">
        <v>13.407954545454546</v>
      </c>
      <c r="X49">
        <v>30.169325618095741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2.7224999999999997</v>
      </c>
      <c r="AG49">
        <v>12.713301120000002</v>
      </c>
      <c r="AH49">
        <v>5.8108000000000022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0.78432999999999986</v>
      </c>
      <c r="AO49">
        <v>2.2549800000000002</v>
      </c>
      <c r="AP49">
        <v>2.6725806734923778</v>
      </c>
      <c r="AQ49">
        <v>0</v>
      </c>
      <c r="AR49">
        <v>4.0644</v>
      </c>
      <c r="AS49">
        <v>3.7143000000000002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624.03693917187854</v>
      </c>
      <c r="DN49">
        <v>21.629999550645962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4.6766377438507201</v>
      </c>
      <c r="L50">
        <v>400.00342173282036</v>
      </c>
      <c r="M50">
        <v>28.224921277552856</v>
      </c>
      <c r="N50">
        <v>17.981532756489493</v>
      </c>
      <c r="O50">
        <v>0</v>
      </c>
      <c r="P50">
        <v>31.757798440311941</v>
      </c>
      <c r="Q50">
        <v>2.9995098039215686</v>
      </c>
      <c r="R50">
        <v>6.9986689155107191</v>
      </c>
      <c r="S50">
        <v>4.0023393962264144</v>
      </c>
      <c r="T50">
        <v>0</v>
      </c>
      <c r="U50">
        <v>53.326366152747184</v>
      </c>
      <c r="V50">
        <v>4.2673621460506705</v>
      </c>
      <c r="W50">
        <v>13.407954545454546</v>
      </c>
      <c r="X50">
        <v>30.169325618095741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2.7224999999999997</v>
      </c>
      <c r="AG50">
        <v>12.713301120000002</v>
      </c>
      <c r="AH50">
        <v>5.8108000000000022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0.78432999999999986</v>
      </c>
      <c r="AO50">
        <v>2.2549800000000002</v>
      </c>
      <c r="AP50">
        <v>2.6725806734923778</v>
      </c>
      <c r="AQ50">
        <v>0</v>
      </c>
      <c r="AR50">
        <v>4.0644</v>
      </c>
      <c r="AS50">
        <v>3.7143000000000002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624.03693917187854</v>
      </c>
      <c r="DN50">
        <v>21.629999550645962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4.6766377438507201</v>
      </c>
      <c r="L51">
        <v>399.99778713097521</v>
      </c>
      <c r="M51">
        <v>28.224921277552856</v>
      </c>
      <c r="N51">
        <v>17.981532756489493</v>
      </c>
      <c r="O51">
        <v>0</v>
      </c>
      <c r="P51">
        <v>31.757798440311941</v>
      </c>
      <c r="Q51">
        <v>3.000899171270718</v>
      </c>
      <c r="R51">
        <v>7.0003798080338271</v>
      </c>
      <c r="S51">
        <v>4.0016237977736546</v>
      </c>
      <c r="T51">
        <v>0</v>
      </c>
      <c r="U51">
        <v>53.326366152747184</v>
      </c>
      <c r="V51">
        <v>4.2673621460506705</v>
      </c>
      <c r="W51">
        <v>13.407954545454546</v>
      </c>
      <c r="X51">
        <v>30.169325618095741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2.7224999999999997</v>
      </c>
      <c r="AG51">
        <v>12.713301120000002</v>
      </c>
      <c r="AH51">
        <v>5.8108000000000022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0.78432999999999986</v>
      </c>
      <c r="AO51">
        <v>2.2549800000000002</v>
      </c>
      <c r="AP51">
        <v>3.7337524114967038</v>
      </c>
      <c r="AQ51">
        <v>0</v>
      </c>
      <c r="AR51">
        <v>4.0644</v>
      </c>
      <c r="AS51">
        <v>3.7143000000000002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625.05935884407177</v>
      </c>
      <c r="DN51">
        <v>21.665501676031319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4.6766377438507201</v>
      </c>
      <c r="L52">
        <v>399.99778713097521</v>
      </c>
      <c r="M52">
        <v>28.224921277552856</v>
      </c>
      <c r="N52">
        <v>17.981532756489493</v>
      </c>
      <c r="O52">
        <v>0</v>
      </c>
      <c r="P52">
        <v>31.757798440311941</v>
      </c>
      <c r="Q52">
        <v>3.0009570288520564</v>
      </c>
      <c r="R52">
        <v>7.0003803805496831</v>
      </c>
      <c r="S52">
        <v>4.0016805194805194</v>
      </c>
      <c r="T52">
        <v>0</v>
      </c>
      <c r="U52">
        <v>53.326366152747184</v>
      </c>
      <c r="V52">
        <v>4.2673621460506705</v>
      </c>
      <c r="W52">
        <v>13.407954545454546</v>
      </c>
      <c r="X52">
        <v>30.169325618095741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2.7224999999999997</v>
      </c>
      <c r="AG52">
        <v>12.713301120000002</v>
      </c>
      <c r="AH52">
        <v>5.8108000000000022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0.78432999999999986</v>
      </c>
      <c r="AO52">
        <v>2.2549800000000002</v>
      </c>
      <c r="AP52">
        <v>3.7337524114967038</v>
      </c>
      <c r="AQ52">
        <v>0</v>
      </c>
      <c r="AR52">
        <v>4.0644</v>
      </c>
      <c r="AS52">
        <v>3.7143000000000002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625.05947006312942</v>
      </c>
      <c r="DN52">
        <v>21.665505608777714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4.6766377438507201</v>
      </c>
      <c r="L53">
        <v>369.99716170712611</v>
      </c>
      <c r="M53">
        <v>28.224921277552856</v>
      </c>
      <c r="N53">
        <v>17.981532756489493</v>
      </c>
      <c r="O53">
        <v>0</v>
      </c>
      <c r="P53">
        <v>31.757798440311941</v>
      </c>
      <c r="Q53">
        <v>3.0009570288520564</v>
      </c>
      <c r="R53">
        <v>7.0003803805496831</v>
      </c>
      <c r="S53">
        <v>4.0016805194805194</v>
      </c>
      <c r="T53">
        <v>0</v>
      </c>
      <c r="U53">
        <v>53.326366152747184</v>
      </c>
      <c r="V53">
        <v>4.2673621460506705</v>
      </c>
      <c r="W53">
        <v>13.407954545454546</v>
      </c>
      <c r="X53">
        <v>30.169325618095741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2.7224999999999997</v>
      </c>
      <c r="AG53">
        <v>12.713301120000002</v>
      </c>
      <c r="AH53">
        <v>5.8108000000000022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0.78432999999999986</v>
      </c>
      <c r="AO53">
        <v>2.2549800000000002</v>
      </c>
      <c r="AP53">
        <v>1.7686195633405439</v>
      </c>
      <c r="AQ53">
        <v>0</v>
      </c>
      <c r="AR53">
        <v>11.5158</v>
      </c>
      <c r="AS53">
        <v>3.7143000000000002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601.36645782445157</v>
      </c>
      <c r="DN53">
        <v>20.844159575450384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4.6766377438507201</v>
      </c>
      <c r="L54">
        <v>339.99783175556433</v>
      </c>
      <c r="M54">
        <v>28.224921277552856</v>
      </c>
      <c r="N54">
        <v>17.981532756489493</v>
      </c>
      <c r="O54">
        <v>0</v>
      </c>
      <c r="P54">
        <v>31.757798440311941</v>
      </c>
      <c r="Q54">
        <v>3.0009570288520564</v>
      </c>
      <c r="R54">
        <v>7.0003803805496831</v>
      </c>
      <c r="S54">
        <v>4.0016805194805194</v>
      </c>
      <c r="T54">
        <v>0</v>
      </c>
      <c r="U54">
        <v>53.326366152747184</v>
      </c>
      <c r="V54">
        <v>4.2673621460506705</v>
      </c>
      <c r="W54">
        <v>13.407954545454546</v>
      </c>
      <c r="X54">
        <v>30.169325618095741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2.7224999999999997</v>
      </c>
      <c r="AG54">
        <v>12.713301120000002</v>
      </c>
      <c r="AH54">
        <v>5.8108000000000022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0.78432999999999986</v>
      </c>
      <c r="AO54">
        <v>2.2549800000000002</v>
      </c>
      <c r="AP54">
        <v>1.7686195633405439</v>
      </c>
      <c r="AQ54">
        <v>0</v>
      </c>
      <c r="AR54">
        <v>11.5158</v>
      </c>
      <c r="AS54">
        <v>3.7143000000000002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572.37210542531341</v>
      </c>
      <c r="DN54">
        <v>19.839182023026773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4.6766377438507201</v>
      </c>
      <c r="L55">
        <v>317.99682025782687</v>
      </c>
      <c r="M55">
        <v>28.224921277552856</v>
      </c>
      <c r="N55">
        <v>17.981532756489493</v>
      </c>
      <c r="O55">
        <v>0</v>
      </c>
      <c r="P55">
        <v>31.757798440311941</v>
      </c>
      <c r="Q55">
        <v>3.0009570288520564</v>
      </c>
      <c r="R55">
        <v>7.0003803805496831</v>
      </c>
      <c r="S55">
        <v>4.0016805194805194</v>
      </c>
      <c r="T55">
        <v>0</v>
      </c>
      <c r="U55">
        <v>53.326366152747184</v>
      </c>
      <c r="V55">
        <v>4.2673621460506705</v>
      </c>
      <c r="W55">
        <v>13.407954545454546</v>
      </c>
      <c r="X55">
        <v>30.169325618095741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2.7224999999999997</v>
      </c>
      <c r="AG55">
        <v>12.713301120000002</v>
      </c>
      <c r="AH55">
        <v>5.8108000000000022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0.78432999999999986</v>
      </c>
      <c r="AO55">
        <v>2.2549800000000002</v>
      </c>
      <c r="AP55">
        <v>1.7686195633405439</v>
      </c>
      <c r="AQ55">
        <v>0</v>
      </c>
      <c r="AR55">
        <v>5.4192000000000018</v>
      </c>
      <c r="AS55">
        <v>4.5396999999999998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546.01351313467012</v>
      </c>
      <c r="DN55">
        <v>18.92556281593269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4.6766377438507201</v>
      </c>
      <c r="L56">
        <v>317.99682025782687</v>
      </c>
      <c r="M56">
        <v>28.224921277552856</v>
      </c>
      <c r="N56">
        <v>17.981532756489493</v>
      </c>
      <c r="O56">
        <v>0</v>
      </c>
      <c r="P56">
        <v>31.757798440311941</v>
      </c>
      <c r="Q56">
        <v>3.0009570288520564</v>
      </c>
      <c r="R56">
        <v>7.0003803805496831</v>
      </c>
      <c r="S56">
        <v>4.0016805194805194</v>
      </c>
      <c r="T56">
        <v>0</v>
      </c>
      <c r="U56">
        <v>53.326366152747184</v>
      </c>
      <c r="V56">
        <v>4.2673621460506705</v>
      </c>
      <c r="W56">
        <v>13.407954545454546</v>
      </c>
      <c r="X56">
        <v>30.169325618095741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2.7224999999999997</v>
      </c>
      <c r="AG56">
        <v>12.713301120000002</v>
      </c>
      <c r="AH56">
        <v>5.8108000000000022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0.78432999999999986</v>
      </c>
      <c r="AO56">
        <v>2.2549800000000002</v>
      </c>
      <c r="AP56">
        <v>1.7686195633405439</v>
      </c>
      <c r="AQ56">
        <v>0</v>
      </c>
      <c r="AR56">
        <v>5.4192000000000018</v>
      </c>
      <c r="AS56">
        <v>4.5396999999999998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546.01351313467012</v>
      </c>
      <c r="DN56">
        <v>18.92556281593269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4.6766377438507201</v>
      </c>
      <c r="L57">
        <v>317.99682025782687</v>
      </c>
      <c r="M57">
        <v>28.224921277552856</v>
      </c>
      <c r="N57">
        <v>17.981532756489493</v>
      </c>
      <c r="O57">
        <v>0</v>
      </c>
      <c r="P57">
        <v>31.757798440311941</v>
      </c>
      <c r="Q57">
        <v>3.0009570288520564</v>
      </c>
      <c r="R57">
        <v>7.0003803805496831</v>
      </c>
      <c r="S57">
        <v>4.0016805194805194</v>
      </c>
      <c r="T57">
        <v>0</v>
      </c>
      <c r="U57">
        <v>53.326366152747184</v>
      </c>
      <c r="V57">
        <v>4.2673621460506705</v>
      </c>
      <c r="W57">
        <v>13.407954545454546</v>
      </c>
      <c r="X57">
        <v>30.169325618095741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2.7224999999999997</v>
      </c>
      <c r="AG57">
        <v>12.713301120000002</v>
      </c>
      <c r="AH57">
        <v>5.8108000000000022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0.78432999999999986</v>
      </c>
      <c r="AO57">
        <v>2.2549800000000002</v>
      </c>
      <c r="AP57">
        <v>3.7337524114967038</v>
      </c>
      <c r="AQ57">
        <v>0</v>
      </c>
      <c r="AR57">
        <v>5.4192000000000018</v>
      </c>
      <c r="AS57">
        <v>4.5396999999999998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547.91269900037025</v>
      </c>
      <c r="DN57">
        <v>18.991509798388766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4.6766377438507201</v>
      </c>
      <c r="L58">
        <v>317.99682025782687</v>
      </c>
      <c r="M58">
        <v>28.224921277552856</v>
      </c>
      <c r="N58">
        <v>17.981532756489493</v>
      </c>
      <c r="O58">
        <v>0</v>
      </c>
      <c r="P58">
        <v>31.757798440311941</v>
      </c>
      <c r="Q58">
        <v>3.0009570288520564</v>
      </c>
      <c r="R58">
        <v>7.0003803805496831</v>
      </c>
      <c r="S58">
        <v>4.0016805194805194</v>
      </c>
      <c r="T58">
        <v>0</v>
      </c>
      <c r="U58">
        <v>53.326366152747184</v>
      </c>
      <c r="V58">
        <v>4.2673621460506705</v>
      </c>
      <c r="W58">
        <v>13.407954545454546</v>
      </c>
      <c r="X58">
        <v>30.169325618095741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2.7224999999999997</v>
      </c>
      <c r="AG58">
        <v>12.713301120000002</v>
      </c>
      <c r="AH58">
        <v>5.8108000000000022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0.78432999999999986</v>
      </c>
      <c r="AO58">
        <v>2.2549800000000002</v>
      </c>
      <c r="AP58">
        <v>3.7337524114967038</v>
      </c>
      <c r="AQ58">
        <v>0</v>
      </c>
      <c r="AR58">
        <v>5.4192000000000018</v>
      </c>
      <c r="AS58">
        <v>4.5396999999999998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547.91269900037025</v>
      </c>
      <c r="DN58">
        <v>18.991509798388766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4.6766377438507201</v>
      </c>
      <c r="L59">
        <v>359.99781543937036</v>
      </c>
      <c r="M59">
        <v>28.224921277552856</v>
      </c>
      <c r="N59">
        <v>17.981532756489493</v>
      </c>
      <c r="O59">
        <v>0</v>
      </c>
      <c r="P59">
        <v>31.757798440311941</v>
      </c>
      <c r="Q59">
        <v>3.0009570288520564</v>
      </c>
      <c r="R59">
        <v>7.0003803805496831</v>
      </c>
      <c r="S59">
        <v>4.0016805194805194</v>
      </c>
      <c r="T59">
        <v>0</v>
      </c>
      <c r="U59">
        <v>53.326366152747184</v>
      </c>
      <c r="V59">
        <v>4.2673621460506705</v>
      </c>
      <c r="W59">
        <v>13.407954545454546</v>
      </c>
      <c r="X59">
        <v>30.169325618095741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2.7224999999999997</v>
      </c>
      <c r="AG59">
        <v>12.713301120000002</v>
      </c>
      <c r="AH59">
        <v>5.8108000000000022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0.78432999999999986</v>
      </c>
      <c r="AO59">
        <v>2.2549800000000002</v>
      </c>
      <c r="AP59">
        <v>3.7337524114967038</v>
      </c>
      <c r="AQ59">
        <v>0</v>
      </c>
      <c r="AR59">
        <v>5.4192000000000018</v>
      </c>
      <c r="AS59">
        <v>4.5396999999999998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588.50666084478121</v>
      </c>
      <c r="DN59">
        <v>20.398543135521184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4.6766377438507201</v>
      </c>
      <c r="L60">
        <v>409.1905401773717</v>
      </c>
      <c r="M60">
        <v>28.224921277552856</v>
      </c>
      <c r="N60">
        <v>17.981532756489493</v>
      </c>
      <c r="O60">
        <v>0</v>
      </c>
      <c r="P60">
        <v>31.757798440311941</v>
      </c>
      <c r="Q60">
        <v>3.0009570288520564</v>
      </c>
      <c r="R60">
        <v>7.0003803805496831</v>
      </c>
      <c r="S60">
        <v>4.0016805194805194</v>
      </c>
      <c r="T60">
        <v>0</v>
      </c>
      <c r="U60">
        <v>53.326366152747184</v>
      </c>
      <c r="V60">
        <v>4.2673621460506705</v>
      </c>
      <c r="W60">
        <v>13.407954545454546</v>
      </c>
      <c r="X60">
        <v>30.169325618095741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2.7224999999999997</v>
      </c>
      <c r="AG60">
        <v>12.713301120000002</v>
      </c>
      <c r="AH60">
        <v>5.8108000000000022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0.78432999999999986</v>
      </c>
      <c r="AO60">
        <v>2.2549800000000002</v>
      </c>
      <c r="AP60">
        <v>2.1616461329717755</v>
      </c>
      <c r="AQ60">
        <v>0</v>
      </c>
      <c r="AR60">
        <v>5.4192000000000018</v>
      </c>
      <c r="AS60">
        <v>4.5396999999999998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634.53208064700971</v>
      </c>
      <c r="DN60">
        <v>21.993741792769281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4.6766377438507201</v>
      </c>
      <c r="L61">
        <v>409.1905401773717</v>
      </c>
      <c r="M61">
        <v>28.224921277552856</v>
      </c>
      <c r="N61">
        <v>17.981532756489493</v>
      </c>
      <c r="O61">
        <v>0</v>
      </c>
      <c r="P61">
        <v>31.757798440311941</v>
      </c>
      <c r="Q61">
        <v>6.1237681159420285</v>
      </c>
      <c r="R61">
        <v>7.0003803805496831</v>
      </c>
      <c r="S61">
        <v>8.1001365346922771</v>
      </c>
      <c r="T61">
        <v>0</v>
      </c>
      <c r="U61">
        <v>53.326366152747184</v>
      </c>
      <c r="V61">
        <v>4.2673621460506705</v>
      </c>
      <c r="W61">
        <v>13.407954545454546</v>
      </c>
      <c r="X61">
        <v>30.169325618095741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2.7224999999999997</v>
      </c>
      <c r="AG61">
        <v>12.713301120000002</v>
      </c>
      <c r="AH61">
        <v>0</v>
      </c>
      <c r="AI61">
        <v>0</v>
      </c>
      <c r="AJ61">
        <v>0</v>
      </c>
      <c r="AK61">
        <v>8.0585100000000001</v>
      </c>
      <c r="AL61">
        <v>0</v>
      </c>
      <c r="AM61">
        <v>1.5541999999999998</v>
      </c>
      <c r="AN61">
        <v>0.78432999999999986</v>
      </c>
      <c r="AO61">
        <v>2.2549800000000002</v>
      </c>
      <c r="AP61">
        <v>2.1616461329717755</v>
      </c>
      <c r="AQ61">
        <v>0</v>
      </c>
      <c r="AR61">
        <v>5.0804999999999998</v>
      </c>
      <c r="AS61">
        <v>4.5396999999999998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637.07007787342411</v>
      </c>
      <c r="DN61">
        <v>22.081711668656581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4.6766377438507201</v>
      </c>
      <c r="L62">
        <v>409.1905401773717</v>
      </c>
      <c r="M62">
        <v>28.224921277552856</v>
      </c>
      <c r="N62">
        <v>17.981532756489493</v>
      </c>
      <c r="O62">
        <v>0</v>
      </c>
      <c r="P62">
        <v>31.757798440311941</v>
      </c>
      <c r="Q62">
        <v>6.1237681159420285</v>
      </c>
      <c r="R62">
        <v>7.0003803805496831</v>
      </c>
      <c r="S62">
        <v>8.1001365346922771</v>
      </c>
      <c r="T62">
        <v>0</v>
      </c>
      <c r="U62">
        <v>53.326366152747184</v>
      </c>
      <c r="V62">
        <v>4.2673621460506705</v>
      </c>
      <c r="W62">
        <v>13.407954545454546</v>
      </c>
      <c r="X62">
        <v>30.169325618095741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2.7224999999999997</v>
      </c>
      <c r="AG62">
        <v>12.713301120000002</v>
      </c>
      <c r="AH62">
        <v>0</v>
      </c>
      <c r="AI62">
        <v>0</v>
      </c>
      <c r="AJ62">
        <v>0</v>
      </c>
      <c r="AK62">
        <v>8.0585100000000001</v>
      </c>
      <c r="AL62">
        <v>0</v>
      </c>
      <c r="AM62">
        <v>3.239279999999999</v>
      </c>
      <c r="AN62">
        <v>0.78432999999999986</v>
      </c>
      <c r="AO62">
        <v>2.2549800000000002</v>
      </c>
      <c r="AP62">
        <v>2.1616461329717755</v>
      </c>
      <c r="AQ62">
        <v>0</v>
      </c>
      <c r="AR62">
        <v>5.0804999999999998</v>
      </c>
      <c r="AS62">
        <v>4.5396999999999998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638.69870758910304</v>
      </c>
      <c r="DN62">
        <v>22.138161952977661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4.6766377438507201</v>
      </c>
      <c r="L63">
        <v>318.16838816393533</v>
      </c>
      <c r="M63">
        <v>28.224921277552856</v>
      </c>
      <c r="N63">
        <v>17.981532756489493</v>
      </c>
      <c r="O63">
        <v>0</v>
      </c>
      <c r="P63">
        <v>31.757798440311941</v>
      </c>
      <c r="Q63">
        <v>6.1237681159420285</v>
      </c>
      <c r="R63">
        <v>7.0003803805496831</v>
      </c>
      <c r="S63">
        <v>8.1001365346922771</v>
      </c>
      <c r="T63">
        <v>0</v>
      </c>
      <c r="U63">
        <v>53.326366152747184</v>
      </c>
      <c r="V63">
        <v>4.2673621460506705</v>
      </c>
      <c r="W63">
        <v>13.407954545454546</v>
      </c>
      <c r="X63">
        <v>30.169325618095741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2.7224999999999997</v>
      </c>
      <c r="AG63">
        <v>12.713301120000002</v>
      </c>
      <c r="AH63">
        <v>0</v>
      </c>
      <c r="AI63">
        <v>0</v>
      </c>
      <c r="AJ63">
        <v>0</v>
      </c>
      <c r="AK63">
        <v>8.0585100000000001</v>
      </c>
      <c r="AL63">
        <v>0</v>
      </c>
      <c r="AM63">
        <v>4.09</v>
      </c>
      <c r="AN63">
        <v>0.78432999999999986</v>
      </c>
      <c r="AO63">
        <v>2.2549800000000002</v>
      </c>
      <c r="AP63">
        <v>2.1616461329717755</v>
      </c>
      <c r="AQ63">
        <v>0</v>
      </c>
      <c r="AR63">
        <v>6.7740000000000018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553.18478653940315</v>
      </c>
      <c r="DN63">
        <v>19.174150989241141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4.6766377438507201</v>
      </c>
      <c r="L64">
        <v>318.16838816393533</v>
      </c>
      <c r="M64">
        <v>28.224921277552856</v>
      </c>
      <c r="N64">
        <v>17.981532756489493</v>
      </c>
      <c r="O64">
        <v>0</v>
      </c>
      <c r="P64">
        <v>31.757798440311941</v>
      </c>
      <c r="Q64">
        <v>6.1237681159420285</v>
      </c>
      <c r="R64">
        <v>7.0003803805496831</v>
      </c>
      <c r="S64">
        <v>8.1001365346922771</v>
      </c>
      <c r="T64">
        <v>0</v>
      </c>
      <c r="U64">
        <v>53.326366152747184</v>
      </c>
      <c r="V64">
        <v>4.2673621460506705</v>
      </c>
      <c r="W64">
        <v>13.407954545454546</v>
      </c>
      <c r="X64">
        <v>30.169325618095741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2.7224999999999997</v>
      </c>
      <c r="AG64">
        <v>12.713301120000002</v>
      </c>
      <c r="AH64">
        <v>0</v>
      </c>
      <c r="AI64">
        <v>0</v>
      </c>
      <c r="AJ64">
        <v>0</v>
      </c>
      <c r="AK64">
        <v>8.0585100000000001</v>
      </c>
      <c r="AL64">
        <v>0</v>
      </c>
      <c r="AM64">
        <v>4.09</v>
      </c>
      <c r="AN64">
        <v>0.78432999999999986</v>
      </c>
      <c r="AO64">
        <v>2.2549800000000002</v>
      </c>
      <c r="AP64">
        <v>2.1616461329717755</v>
      </c>
      <c r="AQ64">
        <v>0</v>
      </c>
      <c r="AR64">
        <v>6.7740000000000018</v>
      </c>
      <c r="AS64">
        <v>4.5396999999999998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553.18478653940315</v>
      </c>
      <c r="DN64">
        <v>19.174150989241141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4.6766377438507201</v>
      </c>
      <c r="L65">
        <v>318.16838816393533</v>
      </c>
      <c r="M65">
        <v>28.224921277552856</v>
      </c>
      <c r="N65">
        <v>17.981532756489493</v>
      </c>
      <c r="O65">
        <v>0</v>
      </c>
      <c r="P65">
        <v>31.757798440311941</v>
      </c>
      <c r="Q65">
        <v>5.9934751773049646</v>
      </c>
      <c r="R65">
        <v>4.310665070007369</v>
      </c>
      <c r="S65">
        <v>4.9282333722871456</v>
      </c>
      <c r="T65">
        <v>0</v>
      </c>
      <c r="U65">
        <v>53.326366152747184</v>
      </c>
      <c r="V65">
        <v>4.2673621460506705</v>
      </c>
      <c r="W65">
        <v>13.407954545454546</v>
      </c>
      <c r="X65">
        <v>30.169325618095741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0</v>
      </c>
      <c r="AE65">
        <v>5.0553983999999996</v>
      </c>
      <c r="AF65">
        <v>2.7224999999999997</v>
      </c>
      <c r="AG65">
        <v>12.713301120000002</v>
      </c>
      <c r="AH65">
        <v>0</v>
      </c>
      <c r="AI65">
        <v>0</v>
      </c>
      <c r="AJ65">
        <v>0</v>
      </c>
      <c r="AK65">
        <v>8.0585100000000001</v>
      </c>
      <c r="AL65">
        <v>0</v>
      </c>
      <c r="AM65">
        <v>4.09</v>
      </c>
      <c r="AN65">
        <v>0.78432999999999986</v>
      </c>
      <c r="AO65">
        <v>2.2549800000000002</v>
      </c>
      <c r="AP65">
        <v>2.1616461329717755</v>
      </c>
      <c r="AQ65">
        <v>0</v>
      </c>
      <c r="AR65">
        <v>7.4514000000000022</v>
      </c>
      <c r="AS65">
        <v>6.1905000000000001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561.12694097577833</v>
      </c>
      <c r="DN65">
        <v>13.249985141281542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4.6766377438507201</v>
      </c>
      <c r="L66">
        <v>318.16838816393533</v>
      </c>
      <c r="M66">
        <v>28.224921277552856</v>
      </c>
      <c r="N66">
        <v>17.981532756489493</v>
      </c>
      <c r="O66">
        <v>0</v>
      </c>
      <c r="P66">
        <v>31.757798440311941</v>
      </c>
      <c r="Q66">
        <v>5.9934751773049646</v>
      </c>
      <c r="R66">
        <v>4.310665070007369</v>
      </c>
      <c r="S66">
        <v>4.9282333722871456</v>
      </c>
      <c r="T66">
        <v>0</v>
      </c>
      <c r="U66">
        <v>53.326366152747184</v>
      </c>
      <c r="V66">
        <v>4.2673621460506705</v>
      </c>
      <c r="W66">
        <v>13.407954545454546</v>
      </c>
      <c r="X66">
        <v>30.169325618095741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0</v>
      </c>
      <c r="AE66">
        <v>5.0553983999999996</v>
      </c>
      <c r="AF66">
        <v>2.7224999999999997</v>
      </c>
      <c r="AG66">
        <v>12.713301120000002</v>
      </c>
      <c r="AH66">
        <v>0</v>
      </c>
      <c r="AI66">
        <v>0</v>
      </c>
      <c r="AJ66">
        <v>0</v>
      </c>
      <c r="AK66">
        <v>8.0585100000000001</v>
      </c>
      <c r="AL66">
        <v>0</v>
      </c>
      <c r="AM66">
        <v>4.09</v>
      </c>
      <c r="AN66">
        <v>0.78432999999999986</v>
      </c>
      <c r="AO66">
        <v>2.2549800000000002</v>
      </c>
      <c r="AP66">
        <v>2.1616461329717755</v>
      </c>
      <c r="AQ66">
        <v>4.7745099999999994</v>
      </c>
      <c r="AR66">
        <v>7.4514000000000022</v>
      </c>
      <c r="AS66">
        <v>6.1905000000000001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565.74150473736552</v>
      </c>
      <c r="DN66">
        <v>13.409931379694239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4.6766377438507201</v>
      </c>
      <c r="L67">
        <v>318.16838816393533</v>
      </c>
      <c r="M67">
        <v>28.224921277552856</v>
      </c>
      <c r="N67">
        <v>17.981532756489493</v>
      </c>
      <c r="O67">
        <v>0</v>
      </c>
      <c r="P67">
        <v>31.757798440311941</v>
      </c>
      <c r="Q67">
        <v>5.9934751773049655</v>
      </c>
      <c r="R67">
        <v>4.310665070007369</v>
      </c>
      <c r="S67">
        <v>5.764039757322176</v>
      </c>
      <c r="T67">
        <v>0</v>
      </c>
      <c r="U67">
        <v>53.326366152747184</v>
      </c>
      <c r="V67">
        <v>4.2673621460506705</v>
      </c>
      <c r="W67">
        <v>13.407954545454546</v>
      </c>
      <c r="X67">
        <v>30.169325618095741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0</v>
      </c>
      <c r="AE67">
        <v>5.0553983999999996</v>
      </c>
      <c r="AF67">
        <v>2.7224999999999997</v>
      </c>
      <c r="AG67">
        <v>12.713301120000002</v>
      </c>
      <c r="AH67">
        <v>6.2175559999999992</v>
      </c>
      <c r="AI67">
        <v>0</v>
      </c>
      <c r="AJ67">
        <v>0</v>
      </c>
      <c r="AK67">
        <v>8.0585100000000001</v>
      </c>
      <c r="AL67">
        <v>0</v>
      </c>
      <c r="AM67">
        <v>4.8262</v>
      </c>
      <c r="AN67">
        <v>0.78432999999999986</v>
      </c>
      <c r="AO67">
        <v>2.2549800000000002</v>
      </c>
      <c r="AP67">
        <v>2.1616461329717755</v>
      </c>
      <c r="AQ67">
        <v>4.7745099999999994</v>
      </c>
      <c r="AR67">
        <v>7.4514000000000022</v>
      </c>
      <c r="AS67">
        <v>6.1905000000000001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572.46264789461793</v>
      </c>
      <c r="DN67">
        <v>14.478350607476866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4.6766377438507201</v>
      </c>
      <c r="L68">
        <v>318.16838816393533</v>
      </c>
      <c r="M68">
        <v>28.224921277552856</v>
      </c>
      <c r="N68">
        <v>17.981532756489493</v>
      </c>
      <c r="O68">
        <v>0</v>
      </c>
      <c r="P68">
        <v>31.757798440311941</v>
      </c>
      <c r="Q68">
        <v>5.9934751773049655</v>
      </c>
      <c r="R68">
        <v>7.2068655030800812</v>
      </c>
      <c r="S68">
        <v>5.764039757322176</v>
      </c>
      <c r="T68">
        <v>0</v>
      </c>
      <c r="U68">
        <v>53.326366152747184</v>
      </c>
      <c r="V68">
        <v>4.2673621460506705</v>
      </c>
      <c r="W68">
        <v>13.407954545454546</v>
      </c>
      <c r="X68">
        <v>30.169325618095741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0</v>
      </c>
      <c r="AE68">
        <v>5.0553983999999996</v>
      </c>
      <c r="AF68">
        <v>2.7224999999999997</v>
      </c>
      <c r="AG68">
        <v>12.713301120000002</v>
      </c>
      <c r="AH68">
        <v>12.202680000000001</v>
      </c>
      <c r="AI68">
        <v>0</v>
      </c>
      <c r="AJ68">
        <v>0</v>
      </c>
      <c r="AK68">
        <v>8.0585100000000001</v>
      </c>
      <c r="AL68">
        <v>0</v>
      </c>
      <c r="AM68">
        <v>4.8491039999999996</v>
      </c>
      <c r="AN68">
        <v>0.78432999999999986</v>
      </c>
      <c r="AO68">
        <v>2.2549800000000002</v>
      </c>
      <c r="AP68">
        <v>2.1616461329717755</v>
      </c>
      <c r="AQ68">
        <v>4.7745099999999994</v>
      </c>
      <c r="AR68">
        <v>7.4514000000000022</v>
      </c>
      <c r="AS68">
        <v>6.1905000000000001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578.26750485760545</v>
      </c>
      <c r="DN68">
        <v>17.577722077562047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4.6766377438507201</v>
      </c>
      <c r="L69">
        <v>318.16838816393533</v>
      </c>
      <c r="M69">
        <v>28.224921277552856</v>
      </c>
      <c r="N69">
        <v>17.981532756489493</v>
      </c>
      <c r="O69">
        <v>0</v>
      </c>
      <c r="P69">
        <v>31.757798440311941</v>
      </c>
      <c r="Q69">
        <v>5.9934751773049655</v>
      </c>
      <c r="R69">
        <v>4.310665070007369</v>
      </c>
      <c r="S69">
        <v>5.764039757322176</v>
      </c>
      <c r="T69">
        <v>0</v>
      </c>
      <c r="U69">
        <v>53.326366152747184</v>
      </c>
      <c r="V69">
        <v>4.2673621460506705</v>
      </c>
      <c r="W69">
        <v>11.918214647137152</v>
      </c>
      <c r="X69">
        <v>30.169325618095741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0</v>
      </c>
      <c r="AE69">
        <v>5.0553983999999996</v>
      </c>
      <c r="AF69">
        <v>2.7224999999999997</v>
      </c>
      <c r="AG69">
        <v>12.713301120000002</v>
      </c>
      <c r="AH69">
        <v>14.352675999999999</v>
      </c>
      <c r="AI69">
        <v>0</v>
      </c>
      <c r="AJ69">
        <v>0</v>
      </c>
      <c r="AK69">
        <v>8.0585100000000001</v>
      </c>
      <c r="AL69">
        <v>0</v>
      </c>
      <c r="AM69">
        <v>4.8491039999999996</v>
      </c>
      <c r="AN69">
        <v>0.78432999999999986</v>
      </c>
      <c r="AO69">
        <v>2.2549800000000002</v>
      </c>
      <c r="AP69">
        <v>3.7337524114967038</v>
      </c>
      <c r="AQ69">
        <v>9.5490200000000005</v>
      </c>
      <c r="AR69">
        <v>7.4514000000000022</v>
      </c>
      <c r="AS69">
        <v>4.7460500000000003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581.71171970595799</v>
      </c>
      <c r="DN69">
        <v>14.799029176344288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4.6766377438507201</v>
      </c>
      <c r="L70">
        <v>318.16838816393533</v>
      </c>
      <c r="M70">
        <v>28.224921277552856</v>
      </c>
      <c r="N70">
        <v>17.981532756489493</v>
      </c>
      <c r="O70">
        <v>0</v>
      </c>
      <c r="P70">
        <v>31.757798440311941</v>
      </c>
      <c r="Q70">
        <v>5.9934751773049655</v>
      </c>
      <c r="R70">
        <v>4.310665070007369</v>
      </c>
      <c r="S70">
        <v>5.764039757322176</v>
      </c>
      <c r="T70">
        <v>0</v>
      </c>
      <c r="U70">
        <v>53.326366152747184</v>
      </c>
      <c r="V70">
        <v>4.2673621460506705</v>
      </c>
      <c r="W70">
        <v>11.918214647137152</v>
      </c>
      <c r="X70">
        <v>30.169325618095741</v>
      </c>
      <c r="Y70">
        <v>0</v>
      </c>
      <c r="Z70">
        <v>0</v>
      </c>
      <c r="AA70">
        <v>3.2182621064722556</v>
      </c>
      <c r="AB70">
        <v>3.6809999999999996</v>
      </c>
      <c r="AC70">
        <v>0</v>
      </c>
      <c r="AD70">
        <v>2.4318</v>
      </c>
      <c r="AE70">
        <v>5.0553983999999996</v>
      </c>
      <c r="AF70">
        <v>2.7224999999999997</v>
      </c>
      <c r="AG70">
        <v>12.713301120000002</v>
      </c>
      <c r="AH70">
        <v>14.352675999999999</v>
      </c>
      <c r="AI70">
        <v>0</v>
      </c>
      <c r="AJ70">
        <v>0</v>
      </c>
      <c r="AK70">
        <v>8.0585100000000001</v>
      </c>
      <c r="AL70">
        <v>0</v>
      </c>
      <c r="AM70">
        <v>4.8491039999999996</v>
      </c>
      <c r="AN70">
        <v>0.78432999999999986</v>
      </c>
      <c r="AO70">
        <v>2.2549800000000002</v>
      </c>
      <c r="AP70">
        <v>3.7337524114967038</v>
      </c>
      <c r="AQ70">
        <v>14.323529999999998</v>
      </c>
      <c r="AR70">
        <v>7.4514000000000022</v>
      </c>
      <c r="AS70">
        <v>4.7460500000000003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591.78699594905424</v>
      </c>
      <c r="DN70">
        <v>15.148325039720298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4.6766377438507201</v>
      </c>
      <c r="L71">
        <v>318.16597909046402</v>
      </c>
      <c r="M71">
        <v>28.224921277552856</v>
      </c>
      <c r="N71">
        <v>17.981532756489493</v>
      </c>
      <c r="O71">
        <v>0</v>
      </c>
      <c r="P71">
        <v>31.757798440311941</v>
      </c>
      <c r="Q71">
        <v>5.9934751773049655</v>
      </c>
      <c r="R71">
        <v>4.310665070007369</v>
      </c>
      <c r="S71">
        <v>5.764039757322176</v>
      </c>
      <c r="T71">
        <v>0</v>
      </c>
      <c r="U71">
        <v>53.326366152747184</v>
      </c>
      <c r="V71">
        <v>4.2673621460506705</v>
      </c>
      <c r="W71">
        <v>11.918214647137152</v>
      </c>
      <c r="X71">
        <v>30.169325618095741</v>
      </c>
      <c r="Y71">
        <v>0</v>
      </c>
      <c r="Z71">
        <v>0</v>
      </c>
      <c r="AA71">
        <v>4.0858357767411331</v>
      </c>
      <c r="AB71">
        <v>3.6809999999999996</v>
      </c>
      <c r="AC71">
        <v>0</v>
      </c>
      <c r="AD71">
        <v>2.4318</v>
      </c>
      <c r="AE71">
        <v>5.0553983999999996</v>
      </c>
      <c r="AF71">
        <v>2.7224999999999997</v>
      </c>
      <c r="AG71">
        <v>12.713301120000002</v>
      </c>
      <c r="AH71">
        <v>14.352675999999999</v>
      </c>
      <c r="AI71">
        <v>0</v>
      </c>
      <c r="AJ71">
        <v>0</v>
      </c>
      <c r="AK71">
        <v>8.0585100000000001</v>
      </c>
      <c r="AL71">
        <v>0</v>
      </c>
      <c r="AM71">
        <v>4.8491039999999996</v>
      </c>
      <c r="AN71">
        <v>0.78432999999999986</v>
      </c>
      <c r="AO71">
        <v>2.2549800000000002</v>
      </c>
      <c r="AP71">
        <v>3.7337524114967038</v>
      </c>
      <c r="AQ71">
        <v>19.098040000000001</v>
      </c>
      <c r="AR71">
        <v>9.4835999999999991</v>
      </c>
      <c r="AS71">
        <v>4.7460500000000003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599.20184273948985</v>
      </c>
      <c r="DN71">
        <v>15.405352846081966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4.6766377438507201</v>
      </c>
      <c r="L72">
        <v>318.16597909046402</v>
      </c>
      <c r="M72">
        <v>28.224921277552856</v>
      </c>
      <c r="N72">
        <v>17.981532756489493</v>
      </c>
      <c r="O72">
        <v>0</v>
      </c>
      <c r="P72">
        <v>31.757798440311941</v>
      </c>
      <c r="Q72">
        <v>5.9934751773049655</v>
      </c>
      <c r="R72">
        <v>4.310665070007369</v>
      </c>
      <c r="S72">
        <v>5.764039757322176</v>
      </c>
      <c r="T72">
        <v>0</v>
      </c>
      <c r="U72">
        <v>53.326366152747184</v>
      </c>
      <c r="V72">
        <v>4.2673621460506705</v>
      </c>
      <c r="W72">
        <v>11.918214647137152</v>
      </c>
      <c r="X72">
        <v>30.169325618095741</v>
      </c>
      <c r="Y72">
        <v>0</v>
      </c>
      <c r="Z72">
        <v>0</v>
      </c>
      <c r="AA72">
        <v>8.6195140514311142</v>
      </c>
      <c r="AB72">
        <v>3.6809999999999996</v>
      </c>
      <c r="AC72">
        <v>0</v>
      </c>
      <c r="AD72">
        <v>2.4318</v>
      </c>
      <c r="AE72">
        <v>5.0553983999999996</v>
      </c>
      <c r="AF72">
        <v>2.7224999999999997</v>
      </c>
      <c r="AG72">
        <v>12.713301120000002</v>
      </c>
      <c r="AH72">
        <v>21.499960000000002</v>
      </c>
      <c r="AI72">
        <v>0</v>
      </c>
      <c r="AJ72">
        <v>0</v>
      </c>
      <c r="AK72">
        <v>8.0585100000000001</v>
      </c>
      <c r="AL72">
        <v>0</v>
      </c>
      <c r="AM72">
        <v>4.8491039999999996</v>
      </c>
      <c r="AN72">
        <v>0.78432999999999986</v>
      </c>
      <c r="AO72">
        <v>2.2549800000000002</v>
      </c>
      <c r="AP72">
        <v>2.3581594177873915</v>
      </c>
      <c r="AQ72">
        <v>19.098040000000001</v>
      </c>
      <c r="AR72">
        <v>9.4835999999999991</v>
      </c>
      <c r="AS72">
        <v>4.7460500000000003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609.16195996362444</v>
      </c>
      <c r="DN72">
        <v>15.750604902928222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4.6766377438507201</v>
      </c>
      <c r="L73">
        <v>318.16597909046402</v>
      </c>
      <c r="M73">
        <v>28.224921277552856</v>
      </c>
      <c r="N73">
        <v>17.981532756489493</v>
      </c>
      <c r="O73">
        <v>0</v>
      </c>
      <c r="P73">
        <v>31.757798440311941</v>
      </c>
      <c r="Q73">
        <v>6.1206001034661153</v>
      </c>
      <c r="R73">
        <v>6.9007933543059359</v>
      </c>
      <c r="S73">
        <v>7.9324693013435699</v>
      </c>
      <c r="T73">
        <v>0</v>
      </c>
      <c r="U73">
        <v>53.326366152747184</v>
      </c>
      <c r="V73">
        <v>4.2673621460506705</v>
      </c>
      <c r="W73">
        <v>11.918214647137152</v>
      </c>
      <c r="X73">
        <v>30.169325618095741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2.4318</v>
      </c>
      <c r="AE73">
        <v>5.0553983999999996</v>
      </c>
      <c r="AF73">
        <v>2.7224999999999997</v>
      </c>
      <c r="AG73">
        <v>12.713301120000002</v>
      </c>
      <c r="AH73">
        <v>28.472920000000002</v>
      </c>
      <c r="AI73">
        <v>0.97650000000000015</v>
      </c>
      <c r="AJ73">
        <v>0</v>
      </c>
      <c r="AK73">
        <v>8.0585100000000001</v>
      </c>
      <c r="AL73">
        <v>0</v>
      </c>
      <c r="AM73">
        <v>4.8491039999999996</v>
      </c>
      <c r="AN73">
        <v>0.78432999999999986</v>
      </c>
      <c r="AO73">
        <v>2.2549800000000002</v>
      </c>
      <c r="AP73">
        <v>2.3581594177873915</v>
      </c>
      <c r="AQ73">
        <v>19.098040000000001</v>
      </c>
      <c r="AR73">
        <v>9.4835999999999991</v>
      </c>
      <c r="AS73">
        <v>7.0159000000000011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619.03732984306396</v>
      </c>
      <c r="DN73">
        <v>20.980227777969979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4.6766377438507201</v>
      </c>
      <c r="L74">
        <v>318.16597909046402</v>
      </c>
      <c r="M74">
        <v>28.224921277552856</v>
      </c>
      <c r="N74">
        <v>17.981532756489493</v>
      </c>
      <c r="O74">
        <v>0</v>
      </c>
      <c r="P74">
        <v>31.757798440311941</v>
      </c>
      <c r="Q74">
        <v>6.1206001034661153</v>
      </c>
      <c r="R74">
        <v>6.9007933543059359</v>
      </c>
      <c r="S74">
        <v>7.9324693013435699</v>
      </c>
      <c r="T74">
        <v>0</v>
      </c>
      <c r="U74">
        <v>53.326366152747184</v>
      </c>
      <c r="V74">
        <v>4.2673621460506705</v>
      </c>
      <c r="W74">
        <v>11.918214647137152</v>
      </c>
      <c r="X74">
        <v>30.169325618095741</v>
      </c>
      <c r="Y74">
        <v>0</v>
      </c>
      <c r="Z74">
        <v>0</v>
      </c>
      <c r="AA74">
        <v>12.929271077146671</v>
      </c>
      <c r="AB74">
        <v>3.6809999999999996</v>
      </c>
      <c r="AC74">
        <v>0</v>
      </c>
      <c r="AD74">
        <v>2.4318</v>
      </c>
      <c r="AE74">
        <v>5.0553983999999996</v>
      </c>
      <c r="AF74">
        <v>2.7224999999999997</v>
      </c>
      <c r="AG74">
        <v>12.713301120000002</v>
      </c>
      <c r="AH74">
        <v>33.412100000000009</v>
      </c>
      <c r="AI74">
        <v>5.0168663999999996</v>
      </c>
      <c r="AJ74">
        <v>0</v>
      </c>
      <c r="AK74">
        <v>8.0585100000000001</v>
      </c>
      <c r="AL74">
        <v>0</v>
      </c>
      <c r="AM74">
        <v>4.8491039999999996</v>
      </c>
      <c r="AN74">
        <v>0.78432999999999986</v>
      </c>
      <c r="AO74">
        <v>2.2549800000000002</v>
      </c>
      <c r="AP74">
        <v>2.3581594177873915</v>
      </c>
      <c r="AQ74">
        <v>19.098040000000001</v>
      </c>
      <c r="AR74">
        <v>9.4835999999999991</v>
      </c>
      <c r="AS74">
        <v>7.0159000000000011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631.88134369024874</v>
      </c>
      <c r="DN74">
        <v>21.425517356500841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4.6766377438507201</v>
      </c>
      <c r="L75">
        <v>318.16597909046402</v>
      </c>
      <c r="M75">
        <v>28.224921277552856</v>
      </c>
      <c r="N75">
        <v>17.981532756489493</v>
      </c>
      <c r="O75">
        <v>0</v>
      </c>
      <c r="P75">
        <v>31.757798440311941</v>
      </c>
      <c r="Q75">
        <v>6.1206001034661153</v>
      </c>
      <c r="R75">
        <v>6.9007933543059359</v>
      </c>
      <c r="S75">
        <v>7.9324693013435699</v>
      </c>
      <c r="T75">
        <v>0</v>
      </c>
      <c r="U75">
        <v>53.326366152747184</v>
      </c>
      <c r="V75">
        <v>4.2673621460506705</v>
      </c>
      <c r="W75">
        <v>11.918214647137152</v>
      </c>
      <c r="X75">
        <v>30.169325618095741</v>
      </c>
      <c r="Y75">
        <v>0</v>
      </c>
      <c r="Z75">
        <v>0</v>
      </c>
      <c r="AA75">
        <v>12.929271077146671</v>
      </c>
      <c r="AB75">
        <v>8.0572999999999997</v>
      </c>
      <c r="AC75">
        <v>2.9693200000000002</v>
      </c>
      <c r="AD75">
        <v>5.59314</v>
      </c>
      <c r="AE75">
        <v>10.110796800000001</v>
      </c>
      <c r="AF75">
        <v>2.7224999999999997</v>
      </c>
      <c r="AG75">
        <v>12.713301120000002</v>
      </c>
      <c r="AH75">
        <v>39.222900000000003</v>
      </c>
      <c r="AI75">
        <v>5.0168663999999996</v>
      </c>
      <c r="AJ75">
        <v>0</v>
      </c>
      <c r="AK75">
        <v>8.0585100000000001</v>
      </c>
      <c r="AL75">
        <v>0</v>
      </c>
      <c r="AM75">
        <v>4.8491039999999996</v>
      </c>
      <c r="AN75">
        <v>0.78432999999999986</v>
      </c>
      <c r="AO75">
        <v>2.2549800000000002</v>
      </c>
      <c r="AP75">
        <v>2.3581594177873915</v>
      </c>
      <c r="AQ75">
        <v>19.098040000000001</v>
      </c>
      <c r="AR75">
        <v>9.4835999999999991</v>
      </c>
      <c r="AS75">
        <v>6.1905000000000001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801.74075246979908</v>
      </c>
      <c r="DN75">
        <v>-127.88613302304944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4.6766377438507201</v>
      </c>
      <c r="L76">
        <v>318.16597909046402</v>
      </c>
      <c r="M76">
        <v>28.224921277552856</v>
      </c>
      <c r="N76">
        <v>17.981532756489493</v>
      </c>
      <c r="O76">
        <v>0</v>
      </c>
      <c r="P76">
        <v>31.757798440311941</v>
      </c>
      <c r="Q76">
        <v>6.1174353671147887</v>
      </c>
      <c r="R76">
        <v>6.8656954225352109</v>
      </c>
      <c r="S76">
        <v>7.893079652406418</v>
      </c>
      <c r="T76">
        <v>0</v>
      </c>
      <c r="U76">
        <v>53.326366152747184</v>
      </c>
      <c r="V76">
        <v>4.2673621460506705</v>
      </c>
      <c r="W76">
        <v>11.918214647137152</v>
      </c>
      <c r="X76">
        <v>30.169325618095741</v>
      </c>
      <c r="Y76">
        <v>0</v>
      </c>
      <c r="Z76">
        <v>6.0021000000000013</v>
      </c>
      <c r="AA76">
        <v>12.929271077146671</v>
      </c>
      <c r="AB76">
        <v>12.122759999999998</v>
      </c>
      <c r="AC76">
        <v>8.9169460386367216</v>
      </c>
      <c r="AD76">
        <v>11.2122192</v>
      </c>
      <c r="AE76">
        <v>15.166195200000002</v>
      </c>
      <c r="AF76">
        <v>6.0499999999999972</v>
      </c>
      <c r="AG76">
        <v>12.713301120000002</v>
      </c>
      <c r="AH76">
        <v>43.058028000000014</v>
      </c>
      <c r="AI76">
        <v>5.0168663999999996</v>
      </c>
      <c r="AJ76">
        <v>0</v>
      </c>
      <c r="AK76">
        <v>8.0585100000000001</v>
      </c>
      <c r="AL76">
        <v>0</v>
      </c>
      <c r="AM76">
        <v>4.8491039999999996</v>
      </c>
      <c r="AN76">
        <v>0.78432999999999986</v>
      </c>
      <c r="AO76">
        <v>2.2549800000000002</v>
      </c>
      <c r="AP76">
        <v>2.3581594177873915</v>
      </c>
      <c r="AQ76">
        <v>19.098040000000001</v>
      </c>
      <c r="AR76">
        <v>9.4835999999999991</v>
      </c>
      <c r="AS76">
        <v>6.1905000000000001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834.45801904968437</v>
      </c>
      <c r="DN76">
        <v>-126.82876028135702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4.6766377438507201</v>
      </c>
      <c r="L77">
        <v>318.16597909046402</v>
      </c>
      <c r="M77">
        <v>28.224921277552856</v>
      </c>
      <c r="N77">
        <v>17.981532756489493</v>
      </c>
      <c r="O77">
        <v>0</v>
      </c>
      <c r="P77">
        <v>31.757798440311941</v>
      </c>
      <c r="Q77">
        <v>6.1174353671147887</v>
      </c>
      <c r="R77">
        <v>6.8656954225352109</v>
      </c>
      <c r="S77">
        <v>7.893079652406418</v>
      </c>
      <c r="T77">
        <v>0</v>
      </c>
      <c r="U77">
        <v>53.326366152747184</v>
      </c>
      <c r="V77">
        <v>4.2673621460506705</v>
      </c>
      <c r="W77">
        <v>11.918214647137152</v>
      </c>
      <c r="X77">
        <v>30.169325618095741</v>
      </c>
      <c r="Y77">
        <v>0</v>
      </c>
      <c r="Z77">
        <v>6.0021000000000013</v>
      </c>
      <c r="AA77">
        <v>12.929271077146671</v>
      </c>
      <c r="AB77">
        <v>12.122759999999998</v>
      </c>
      <c r="AC77">
        <v>8.9169460386367216</v>
      </c>
      <c r="AD77">
        <v>11.2122192</v>
      </c>
      <c r="AE77">
        <v>15.166195200000002</v>
      </c>
      <c r="AF77">
        <v>6.0499999999999972</v>
      </c>
      <c r="AG77">
        <v>12.713301120000002</v>
      </c>
      <c r="AH77">
        <v>43.058028000000014</v>
      </c>
      <c r="AI77">
        <v>5.0168663999999996</v>
      </c>
      <c r="AJ77">
        <v>0</v>
      </c>
      <c r="AK77">
        <v>8.0585100000000001</v>
      </c>
      <c r="AL77">
        <v>0</v>
      </c>
      <c r="AM77">
        <v>4.8491039999999996</v>
      </c>
      <c r="AN77">
        <v>0.78432999999999986</v>
      </c>
      <c r="AO77">
        <v>2.2549800000000002</v>
      </c>
      <c r="AP77">
        <v>2.3581594177873915</v>
      </c>
      <c r="AQ77">
        <v>19.098040000000001</v>
      </c>
      <c r="AR77">
        <v>9.4835999999999991</v>
      </c>
      <c r="AS77">
        <v>6.1905000000000001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834.45801904968437</v>
      </c>
      <c r="DN77">
        <v>-126.82876028135702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4.6766377438507201</v>
      </c>
      <c r="L78">
        <v>318.16597909046402</v>
      </c>
      <c r="M78">
        <v>28.224921277552856</v>
      </c>
      <c r="N78">
        <v>17.981532756489493</v>
      </c>
      <c r="O78">
        <v>0</v>
      </c>
      <c r="P78">
        <v>31.757798440311941</v>
      </c>
      <c r="Q78">
        <v>6.1174353671147887</v>
      </c>
      <c r="R78">
        <v>6.8656954225352109</v>
      </c>
      <c r="S78">
        <v>7.893079652406418</v>
      </c>
      <c r="T78">
        <v>0</v>
      </c>
      <c r="U78">
        <v>53.326366152747184</v>
      </c>
      <c r="V78">
        <v>4.2673621460506705</v>
      </c>
      <c r="W78">
        <v>11.918214647137152</v>
      </c>
      <c r="X78">
        <v>30.169325618095741</v>
      </c>
      <c r="Y78">
        <v>0</v>
      </c>
      <c r="Z78">
        <v>6.0021000000000013</v>
      </c>
      <c r="AA78">
        <v>12.929271077146671</v>
      </c>
      <c r="AB78">
        <v>12.122759999999998</v>
      </c>
      <c r="AC78">
        <v>8.9169460386367216</v>
      </c>
      <c r="AD78">
        <v>11.2122192</v>
      </c>
      <c r="AE78">
        <v>15.166195200000002</v>
      </c>
      <c r="AF78">
        <v>6.0499999999999972</v>
      </c>
      <c r="AG78">
        <v>12.713301120000002</v>
      </c>
      <c r="AH78">
        <v>43.058028000000014</v>
      </c>
      <c r="AI78">
        <v>5.0168663999999996</v>
      </c>
      <c r="AJ78">
        <v>0</v>
      </c>
      <c r="AK78">
        <v>8.0585100000000001</v>
      </c>
      <c r="AL78">
        <v>0</v>
      </c>
      <c r="AM78">
        <v>4.8491039999999996</v>
      </c>
      <c r="AN78">
        <v>0.78432999999999986</v>
      </c>
      <c r="AO78">
        <v>2.2549800000000002</v>
      </c>
      <c r="AP78">
        <v>2.3581594177873915</v>
      </c>
      <c r="AQ78">
        <v>19.098040000000001</v>
      </c>
      <c r="AR78">
        <v>9.4835999999999991</v>
      </c>
      <c r="AS78">
        <v>6.1905000000000001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834.45801904968437</v>
      </c>
      <c r="DN78">
        <v>-126.82876028135702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4.6766377438507201</v>
      </c>
      <c r="L79">
        <v>318.16597909046402</v>
      </c>
      <c r="M79">
        <v>28.224921277552856</v>
      </c>
      <c r="N79">
        <v>17.981532756489493</v>
      </c>
      <c r="O79">
        <v>0</v>
      </c>
      <c r="P79">
        <v>31.757798440311941</v>
      </c>
      <c r="Q79">
        <v>6.1237681159420285</v>
      </c>
      <c r="R79">
        <v>7.0003803805496831</v>
      </c>
      <c r="S79">
        <v>8.1001365346922771</v>
      </c>
      <c r="T79">
        <v>0</v>
      </c>
      <c r="U79">
        <v>53.326366152747184</v>
      </c>
      <c r="V79">
        <v>4.2673621460506705</v>
      </c>
      <c r="W79">
        <v>11.918214647137152</v>
      </c>
      <c r="X79">
        <v>30.169325618095741</v>
      </c>
      <c r="Y79">
        <v>0</v>
      </c>
      <c r="Z79">
        <v>6.0021000000000013</v>
      </c>
      <c r="AA79">
        <v>12.929271077146671</v>
      </c>
      <c r="AB79">
        <v>12.122759999999998</v>
      </c>
      <c r="AC79">
        <v>8.9169460386367216</v>
      </c>
      <c r="AD79">
        <v>11.2122192</v>
      </c>
      <c r="AE79">
        <v>15.166195200000002</v>
      </c>
      <c r="AF79">
        <v>6.0499999999999972</v>
      </c>
      <c r="AG79">
        <v>12.713301120000002</v>
      </c>
      <c r="AH79">
        <v>43.058028000000014</v>
      </c>
      <c r="AI79">
        <v>5.0168663999999996</v>
      </c>
      <c r="AJ79">
        <v>0</v>
      </c>
      <c r="AK79">
        <v>8.0585100000000001</v>
      </c>
      <c r="AL79">
        <v>0</v>
      </c>
      <c r="AM79">
        <v>4.8491039999999996</v>
      </c>
      <c r="AN79">
        <v>0.78432999999999986</v>
      </c>
      <c r="AO79">
        <v>2.2549800000000002</v>
      </c>
      <c r="AP79">
        <v>2.3581594177873915</v>
      </c>
      <c r="AQ79">
        <v>19.098040000000001</v>
      </c>
      <c r="AR79">
        <v>7.4514000000000022</v>
      </c>
      <c r="AS79">
        <v>6.8095499999999998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832.89385184966864</v>
      </c>
      <c r="DN79">
        <v>-126.329668492214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4.6766377438507201</v>
      </c>
      <c r="L80">
        <v>318.16597909046402</v>
      </c>
      <c r="M80">
        <v>28.224921277552856</v>
      </c>
      <c r="N80">
        <v>17.981532756489493</v>
      </c>
      <c r="O80">
        <v>0</v>
      </c>
      <c r="P80">
        <v>31.757798440311941</v>
      </c>
      <c r="Q80">
        <v>6.1237681159420285</v>
      </c>
      <c r="R80">
        <v>7.0003803805496831</v>
      </c>
      <c r="S80">
        <v>8.1001365346922771</v>
      </c>
      <c r="T80">
        <v>0</v>
      </c>
      <c r="U80">
        <v>53.326366152747184</v>
      </c>
      <c r="V80">
        <v>4.2673621460506705</v>
      </c>
      <c r="W80">
        <v>11.918214647137152</v>
      </c>
      <c r="X80">
        <v>30.169325618095741</v>
      </c>
      <c r="Y80">
        <v>0</v>
      </c>
      <c r="Z80">
        <v>6.0021000000000013</v>
      </c>
      <c r="AA80">
        <v>12.929271077146671</v>
      </c>
      <c r="AB80">
        <v>12.122759999999998</v>
      </c>
      <c r="AC80">
        <v>8.9169460386367216</v>
      </c>
      <c r="AD80">
        <v>11.2122192</v>
      </c>
      <c r="AE80">
        <v>15.166195200000002</v>
      </c>
      <c r="AF80">
        <v>6.0499999999999972</v>
      </c>
      <c r="AG80">
        <v>12.713301120000002</v>
      </c>
      <c r="AH80">
        <v>43.058028000000014</v>
      </c>
      <c r="AI80">
        <v>1.1718</v>
      </c>
      <c r="AJ80">
        <v>0</v>
      </c>
      <c r="AK80">
        <v>8.0585100000000001</v>
      </c>
      <c r="AL80">
        <v>0</v>
      </c>
      <c r="AM80">
        <v>4.8262</v>
      </c>
      <c r="AN80">
        <v>0.78432999999999986</v>
      </c>
      <c r="AO80">
        <v>2.2549800000000002</v>
      </c>
      <c r="AP80">
        <v>2.3581594177873915</v>
      </c>
      <c r="AQ80">
        <v>19.098040000000001</v>
      </c>
      <c r="AR80">
        <v>7.4514000000000022</v>
      </c>
      <c r="AS80">
        <v>6.8095499999999998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829.15545876183228</v>
      </c>
      <c r="DN80">
        <v>-126.4592458043777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4.6766377438507201</v>
      </c>
      <c r="L81">
        <v>318.16597909046402</v>
      </c>
      <c r="M81">
        <v>28.224921277552856</v>
      </c>
      <c r="N81">
        <v>17.981532756489493</v>
      </c>
      <c r="O81">
        <v>0</v>
      </c>
      <c r="P81">
        <v>31.757798440311941</v>
      </c>
      <c r="Q81">
        <v>6.1237681159420285</v>
      </c>
      <c r="R81">
        <v>7.0003803805496831</v>
      </c>
      <c r="S81">
        <v>8.1001365346922771</v>
      </c>
      <c r="T81">
        <v>0</v>
      </c>
      <c r="U81">
        <v>53.326366152747184</v>
      </c>
      <c r="V81">
        <v>4.2673621460506705</v>
      </c>
      <c r="W81">
        <v>11.918214647137152</v>
      </c>
      <c r="X81">
        <v>30.169325618095741</v>
      </c>
      <c r="Y81">
        <v>0</v>
      </c>
      <c r="Z81">
        <v>6.0021000000000013</v>
      </c>
      <c r="AA81">
        <v>12.929271077146671</v>
      </c>
      <c r="AB81">
        <v>12.122759999999998</v>
      </c>
      <c r="AC81">
        <v>8.9169460386367216</v>
      </c>
      <c r="AD81">
        <v>11.2122192</v>
      </c>
      <c r="AE81">
        <v>15.166195200000002</v>
      </c>
      <c r="AF81">
        <v>6.0499999999999972</v>
      </c>
      <c r="AG81">
        <v>12.713301120000002</v>
      </c>
      <c r="AH81">
        <v>43.058028000000014</v>
      </c>
      <c r="AI81">
        <v>0</v>
      </c>
      <c r="AJ81">
        <v>0</v>
      </c>
      <c r="AK81">
        <v>8.0585100000000001</v>
      </c>
      <c r="AL81">
        <v>0</v>
      </c>
      <c r="AM81">
        <v>4.8262</v>
      </c>
      <c r="AN81">
        <v>0.78432999999999986</v>
      </c>
      <c r="AO81">
        <v>2.2549800000000002</v>
      </c>
      <c r="AP81">
        <v>2.3581594177873915</v>
      </c>
      <c r="AQ81">
        <v>19.098040000000001</v>
      </c>
      <c r="AR81">
        <v>7.4514000000000022</v>
      </c>
      <c r="AS81">
        <v>6.1905000000000001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827.4246019913769</v>
      </c>
      <c r="DN81">
        <v>-126.51923903392223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4.6766377438507201</v>
      </c>
      <c r="L82">
        <v>318.16597909046402</v>
      </c>
      <c r="M82">
        <v>28.224921277552856</v>
      </c>
      <c r="N82">
        <v>17.981532756489493</v>
      </c>
      <c r="O82">
        <v>0</v>
      </c>
      <c r="P82">
        <v>31.757798440311941</v>
      </c>
      <c r="Q82">
        <v>6.1237681159420285</v>
      </c>
      <c r="R82">
        <v>7.0003803805496831</v>
      </c>
      <c r="S82">
        <v>8.1001365346922771</v>
      </c>
      <c r="T82">
        <v>0</v>
      </c>
      <c r="U82">
        <v>53.326366152747184</v>
      </c>
      <c r="V82">
        <v>4.2673621460506705</v>
      </c>
      <c r="W82">
        <v>11.918214647137152</v>
      </c>
      <c r="X82">
        <v>30.169325618095741</v>
      </c>
      <c r="Y82">
        <v>0</v>
      </c>
      <c r="Z82">
        <v>2.0007000000000006</v>
      </c>
      <c r="AA82">
        <v>12.929271077146671</v>
      </c>
      <c r="AB82">
        <v>12.122759999999998</v>
      </c>
      <c r="AC82">
        <v>8.9169460386367216</v>
      </c>
      <c r="AD82">
        <v>11.2122192</v>
      </c>
      <c r="AE82">
        <v>15.166195200000002</v>
      </c>
      <c r="AF82">
        <v>6.0499999999999972</v>
      </c>
      <c r="AG82">
        <v>12.713301120000002</v>
      </c>
      <c r="AH82">
        <v>43.058028000000014</v>
      </c>
      <c r="AI82">
        <v>0</v>
      </c>
      <c r="AJ82">
        <v>0</v>
      </c>
      <c r="AK82">
        <v>8.0585100000000001</v>
      </c>
      <c r="AL82">
        <v>0</v>
      </c>
      <c r="AM82">
        <v>4.09</v>
      </c>
      <c r="AN82">
        <v>0.78432999999999986</v>
      </c>
      <c r="AO82">
        <v>2.2549800000000002</v>
      </c>
      <c r="AP82">
        <v>2.3581594177873915</v>
      </c>
      <c r="AQ82">
        <v>19.098040000000001</v>
      </c>
      <c r="AR82">
        <v>7.4514000000000022</v>
      </c>
      <c r="AS82">
        <v>6.1905000000000001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822.84571143796882</v>
      </c>
      <c r="DN82">
        <v>-126.677948480514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52.607999999999997</v>
      </c>
      <c r="K83">
        <v>4.6766377438507201</v>
      </c>
      <c r="L83">
        <v>318.16597909046402</v>
      </c>
      <c r="M83">
        <v>28.224921277552856</v>
      </c>
      <c r="N83">
        <v>17.981532756489493</v>
      </c>
      <c r="O83">
        <v>0</v>
      </c>
      <c r="P83">
        <v>31.757798440311941</v>
      </c>
      <c r="Q83">
        <v>6.1237681159420285</v>
      </c>
      <c r="R83">
        <v>7.0003803805496831</v>
      </c>
      <c r="S83">
        <v>8.1001365346922771</v>
      </c>
      <c r="T83">
        <v>0</v>
      </c>
      <c r="U83">
        <v>53.326366152747184</v>
      </c>
      <c r="V83">
        <v>4.2673621460506705</v>
      </c>
      <c r="W83">
        <v>11.918214647137152</v>
      </c>
      <c r="X83">
        <v>30.169325618095741</v>
      </c>
      <c r="Y83">
        <v>0</v>
      </c>
      <c r="Z83">
        <v>2.0007000000000006</v>
      </c>
      <c r="AA83">
        <v>12.929271077146671</v>
      </c>
      <c r="AB83">
        <v>12.122759999999998</v>
      </c>
      <c r="AC83">
        <v>8.9169460386367216</v>
      </c>
      <c r="AD83">
        <v>11.2122192</v>
      </c>
      <c r="AE83">
        <v>15.166195200000002</v>
      </c>
      <c r="AF83">
        <v>6.0499999999999972</v>
      </c>
      <c r="AG83">
        <v>12.713301120000002</v>
      </c>
      <c r="AH83">
        <v>43.058028000000014</v>
      </c>
      <c r="AI83">
        <v>0</v>
      </c>
      <c r="AJ83">
        <v>0</v>
      </c>
      <c r="AK83">
        <v>8.0585100000000001</v>
      </c>
      <c r="AL83">
        <v>0</v>
      </c>
      <c r="AM83">
        <v>4.09</v>
      </c>
      <c r="AN83">
        <v>0.78432999999999986</v>
      </c>
      <c r="AO83">
        <v>2.2549800000000002</v>
      </c>
      <c r="AP83">
        <v>1.9651328481561601</v>
      </c>
      <c r="AQ83">
        <v>19.098040000000001</v>
      </c>
      <c r="AR83">
        <v>7.4514000000000022</v>
      </c>
      <c r="AS83">
        <v>6.1905000000000001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805.02256314211115</v>
      </c>
      <c r="DN83">
        <v>-56.639826754287704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52.607999999999997</v>
      </c>
      <c r="K84">
        <v>4.6766377438507201</v>
      </c>
      <c r="L84">
        <v>318.16597909046402</v>
      </c>
      <c r="M84">
        <v>28.224921277552856</v>
      </c>
      <c r="N84">
        <v>17.981532756489493</v>
      </c>
      <c r="O84">
        <v>0</v>
      </c>
      <c r="P84">
        <v>31.757798440311941</v>
      </c>
      <c r="Q84">
        <v>6.1237681159420285</v>
      </c>
      <c r="R84">
        <v>7.0003803805496831</v>
      </c>
      <c r="S84">
        <v>8.1001365346922771</v>
      </c>
      <c r="T84">
        <v>0</v>
      </c>
      <c r="U84">
        <v>53.326366152747184</v>
      </c>
      <c r="V84">
        <v>4.2673621460506705</v>
      </c>
      <c r="W84">
        <v>11.918214647137152</v>
      </c>
      <c r="X84">
        <v>30.169325618095741</v>
      </c>
      <c r="Y84">
        <v>0</v>
      </c>
      <c r="Z84">
        <v>0</v>
      </c>
      <c r="AA84">
        <v>8.6195140514311142</v>
      </c>
      <c r="AB84">
        <v>8.0818399999999997</v>
      </c>
      <c r="AC84">
        <v>2.9693200000000002</v>
      </c>
      <c r="AD84">
        <v>9.3219000000000012</v>
      </c>
      <c r="AE84">
        <v>15.166195200000002</v>
      </c>
      <c r="AF84">
        <v>2.7224999999999997</v>
      </c>
      <c r="AG84">
        <v>12.713301120000002</v>
      </c>
      <c r="AH84">
        <v>34.86480000000001</v>
      </c>
      <c r="AI84">
        <v>0</v>
      </c>
      <c r="AJ84">
        <v>0</v>
      </c>
      <c r="AK84">
        <v>8.0585100000000001</v>
      </c>
      <c r="AL84">
        <v>0</v>
      </c>
      <c r="AM84">
        <v>3.2311000000000001</v>
      </c>
      <c r="AN84">
        <v>0.78432999999999986</v>
      </c>
      <c r="AO84">
        <v>2.2549800000000002</v>
      </c>
      <c r="AP84">
        <v>1.9651328481561601</v>
      </c>
      <c r="AQ84">
        <v>19.098040000000001</v>
      </c>
      <c r="AR84">
        <v>7.4514000000000022</v>
      </c>
      <c r="AS84">
        <v>6.1905000000000001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743.60460268982183</v>
      </c>
      <c r="DN84">
        <v>-25.790816566350841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52.607999999999997</v>
      </c>
      <c r="K85">
        <v>4.6766377438507201</v>
      </c>
      <c r="L85">
        <v>318.16597909046402</v>
      </c>
      <c r="M85">
        <v>28.224921277552856</v>
      </c>
      <c r="N85">
        <v>17.981532756489493</v>
      </c>
      <c r="O85">
        <v>0</v>
      </c>
      <c r="P85">
        <v>31.757798440311941</v>
      </c>
      <c r="Q85">
        <v>6.1237681159420285</v>
      </c>
      <c r="R85">
        <v>7.0003803805496831</v>
      </c>
      <c r="S85">
        <v>8.1001365346922771</v>
      </c>
      <c r="T85">
        <v>0</v>
      </c>
      <c r="U85">
        <v>53.326366152747184</v>
      </c>
      <c r="V85">
        <v>4.2673621460506705</v>
      </c>
      <c r="W85">
        <v>11.918214647137152</v>
      </c>
      <c r="X85">
        <v>30.169325618095741</v>
      </c>
      <c r="Y85">
        <v>0</v>
      </c>
      <c r="Z85">
        <v>0</v>
      </c>
      <c r="AA85">
        <v>8.6195140514311142</v>
      </c>
      <c r="AB85">
        <v>3.6809999999999996</v>
      </c>
      <c r="AC85">
        <v>0</v>
      </c>
      <c r="AD85">
        <v>5.59314</v>
      </c>
      <c r="AE85">
        <v>15.166195200000002</v>
      </c>
      <c r="AF85">
        <v>2.7224999999999997</v>
      </c>
      <c r="AG85">
        <v>12.713301120000002</v>
      </c>
      <c r="AH85">
        <v>34.86480000000001</v>
      </c>
      <c r="AI85">
        <v>0</v>
      </c>
      <c r="AJ85">
        <v>0</v>
      </c>
      <c r="AK85">
        <v>8.0585100000000001</v>
      </c>
      <c r="AL85">
        <v>0</v>
      </c>
      <c r="AM85">
        <v>3.2311000000000001</v>
      </c>
      <c r="AN85">
        <v>0.78432999999999986</v>
      </c>
      <c r="AO85">
        <v>2.2549800000000002</v>
      </c>
      <c r="AP85">
        <v>1.9651328481561601</v>
      </c>
      <c r="AQ85">
        <v>19.098040000000001</v>
      </c>
      <c r="AR85">
        <v>6.7740000000000018</v>
      </c>
      <c r="AS85">
        <v>6.1905000000000001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699.59377740368427</v>
      </c>
      <c r="DN85">
        <v>6.4436887197866737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35.851008656506338</v>
      </c>
      <c r="K86">
        <v>4.6766377438507201</v>
      </c>
      <c r="L86">
        <v>318.16597909046402</v>
      </c>
      <c r="M86">
        <v>28.224921277552856</v>
      </c>
      <c r="N86">
        <v>17.981532756489493</v>
      </c>
      <c r="O86">
        <v>0</v>
      </c>
      <c r="P86">
        <v>31.757798440311941</v>
      </c>
      <c r="Q86">
        <v>6.1237681159420285</v>
      </c>
      <c r="R86">
        <v>7.0003803805496831</v>
      </c>
      <c r="S86">
        <v>8.1001365346922771</v>
      </c>
      <c r="T86">
        <v>0</v>
      </c>
      <c r="U86">
        <v>53.326366152747184</v>
      </c>
      <c r="V86">
        <v>4.2673621460506705</v>
      </c>
      <c r="W86">
        <v>11.918214647137152</v>
      </c>
      <c r="X86">
        <v>30.169325618095741</v>
      </c>
      <c r="Y86">
        <v>0</v>
      </c>
      <c r="Z86">
        <v>0</v>
      </c>
      <c r="AA86">
        <v>8.6195140514311142</v>
      </c>
      <c r="AB86">
        <v>3.6809999999999996</v>
      </c>
      <c r="AC86">
        <v>0</v>
      </c>
      <c r="AD86">
        <v>5.59314</v>
      </c>
      <c r="AE86">
        <v>15.166195200000002</v>
      </c>
      <c r="AF86">
        <v>2.7224999999999997</v>
      </c>
      <c r="AG86">
        <v>12.713301120000002</v>
      </c>
      <c r="AH86">
        <v>26.148600000000002</v>
      </c>
      <c r="AI86">
        <v>0</v>
      </c>
      <c r="AJ86">
        <v>0</v>
      </c>
      <c r="AK86">
        <v>8.0585100000000001</v>
      </c>
      <c r="AL86">
        <v>0</v>
      </c>
      <c r="AM86">
        <v>3.2311000000000001</v>
      </c>
      <c r="AN86">
        <v>0.78432999999999986</v>
      </c>
      <c r="AO86">
        <v>2.2549800000000002</v>
      </c>
      <c r="AP86">
        <v>1.9651328481561601</v>
      </c>
      <c r="AQ86">
        <v>14.845439999999998</v>
      </c>
      <c r="AR86">
        <v>6.7740000000000018</v>
      </c>
      <c r="AS86">
        <v>6.1905000000000001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653.65492320368435</v>
      </c>
      <c r="DN86">
        <v>22.656751576292997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4.3180440000000004</v>
      </c>
      <c r="K87">
        <v>4.6766377438507201</v>
      </c>
      <c r="L87">
        <v>318.16597909046402</v>
      </c>
      <c r="M87">
        <v>28.224921277552856</v>
      </c>
      <c r="N87">
        <v>17.981532756489493</v>
      </c>
      <c r="O87">
        <v>0</v>
      </c>
      <c r="P87">
        <v>31.757798440311941</v>
      </c>
      <c r="Q87">
        <v>6.1237681159420285</v>
      </c>
      <c r="R87">
        <v>6.9968151039456936</v>
      </c>
      <c r="S87">
        <v>8.1001365346922771</v>
      </c>
      <c r="T87">
        <v>0</v>
      </c>
      <c r="U87">
        <v>53.326366152747184</v>
      </c>
      <c r="V87">
        <v>4.2673621460506705</v>
      </c>
      <c r="W87">
        <v>11.918214647137152</v>
      </c>
      <c r="X87">
        <v>30.169325618095741</v>
      </c>
      <c r="Y87">
        <v>0</v>
      </c>
      <c r="Z87">
        <v>0</v>
      </c>
      <c r="AA87">
        <v>4.2894005485360642</v>
      </c>
      <c r="AB87">
        <v>3.6809999999999996</v>
      </c>
      <c r="AC87">
        <v>0</v>
      </c>
      <c r="AD87">
        <v>5.59314</v>
      </c>
      <c r="AE87">
        <v>15.166195200000002</v>
      </c>
      <c r="AF87">
        <v>2.7224999999999997</v>
      </c>
      <c r="AG87">
        <v>12.713301120000002</v>
      </c>
      <c r="AH87">
        <v>20.337800000000005</v>
      </c>
      <c r="AI87">
        <v>0</v>
      </c>
      <c r="AJ87">
        <v>0</v>
      </c>
      <c r="AK87">
        <v>8.0585100000000001</v>
      </c>
      <c r="AL87">
        <v>0</v>
      </c>
      <c r="AM87">
        <v>3.2311000000000001</v>
      </c>
      <c r="AN87">
        <v>0.78432999999999986</v>
      </c>
      <c r="AO87">
        <v>2.2549800000000002</v>
      </c>
      <c r="AP87">
        <v>1.9651328481561601</v>
      </c>
      <c r="AQ87">
        <v>14.3042</v>
      </c>
      <c r="AR87">
        <v>6.0966000000000005</v>
      </c>
      <c r="AS87">
        <v>6.1905000000000001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612.19595716532331</v>
      </c>
      <c r="DN87">
        <v>21.219634178648654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4.6766377438507201</v>
      </c>
      <c r="L88">
        <v>318.16597909046402</v>
      </c>
      <c r="M88">
        <v>28.224921277552856</v>
      </c>
      <c r="N88">
        <v>17.981532756489493</v>
      </c>
      <c r="O88">
        <v>0</v>
      </c>
      <c r="P88">
        <v>31.757798440311941</v>
      </c>
      <c r="Q88">
        <v>6.1237681159420285</v>
      </c>
      <c r="R88">
        <v>6.9968151039456936</v>
      </c>
      <c r="S88">
        <v>8.1001365346922771</v>
      </c>
      <c r="T88">
        <v>0</v>
      </c>
      <c r="U88">
        <v>53.326366152747184</v>
      </c>
      <c r="V88">
        <v>4.2673621460506705</v>
      </c>
      <c r="W88">
        <v>11.918214647137152</v>
      </c>
      <c r="X88">
        <v>30.169325618095741</v>
      </c>
      <c r="Y88">
        <v>0</v>
      </c>
      <c r="Z88">
        <v>0</v>
      </c>
      <c r="AA88">
        <v>4.2894005485360642</v>
      </c>
      <c r="AB88">
        <v>3.6809999999999996</v>
      </c>
      <c r="AC88">
        <v>0</v>
      </c>
      <c r="AD88">
        <v>5.59314</v>
      </c>
      <c r="AE88">
        <v>15.166195200000002</v>
      </c>
      <c r="AF88">
        <v>2.7224999999999997</v>
      </c>
      <c r="AG88">
        <v>12.713301120000002</v>
      </c>
      <c r="AH88">
        <v>11.912139999999999</v>
      </c>
      <c r="AI88">
        <v>0</v>
      </c>
      <c r="AJ88">
        <v>0</v>
      </c>
      <c r="AK88">
        <v>8.0585100000000001</v>
      </c>
      <c r="AL88">
        <v>0</v>
      </c>
      <c r="AM88">
        <v>1.5541999999999998</v>
      </c>
      <c r="AN88">
        <v>0.78432999999999986</v>
      </c>
      <c r="AO88">
        <v>2.2549800000000002</v>
      </c>
      <c r="AP88">
        <v>1.9651328481561601</v>
      </c>
      <c r="AQ88">
        <v>14.3042</v>
      </c>
      <c r="AR88">
        <v>6.0966000000000005</v>
      </c>
      <c r="AS88">
        <v>6.1905000000000001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598.25844290996895</v>
      </c>
      <c r="DN88">
        <v>20.736544434003122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4.6766377438507201</v>
      </c>
      <c r="L89">
        <v>318.16597909046402</v>
      </c>
      <c r="M89">
        <v>28.224921277552856</v>
      </c>
      <c r="N89">
        <v>17.981532756489493</v>
      </c>
      <c r="O89">
        <v>0</v>
      </c>
      <c r="P89">
        <v>31.757798440311941</v>
      </c>
      <c r="Q89">
        <v>6.1237681159420285</v>
      </c>
      <c r="R89">
        <v>6.9968151039456936</v>
      </c>
      <c r="S89">
        <v>8.1001365346922771</v>
      </c>
      <c r="T89">
        <v>0</v>
      </c>
      <c r="U89">
        <v>53.326366152747184</v>
      </c>
      <c r="V89">
        <v>4.2673621460506705</v>
      </c>
      <c r="W89">
        <v>11.918214647137152</v>
      </c>
      <c r="X89">
        <v>30.169325618095741</v>
      </c>
      <c r="Y89">
        <v>0</v>
      </c>
      <c r="Z89">
        <v>0</v>
      </c>
      <c r="AA89">
        <v>4.2894005485360642</v>
      </c>
      <c r="AB89">
        <v>3.6809999999999996</v>
      </c>
      <c r="AC89">
        <v>0</v>
      </c>
      <c r="AD89">
        <v>2.5128599999999999</v>
      </c>
      <c r="AE89">
        <v>15.166195200000002</v>
      </c>
      <c r="AF89">
        <v>2.7224999999999997</v>
      </c>
      <c r="AG89">
        <v>12.713301120000002</v>
      </c>
      <c r="AH89">
        <v>7.1763379999999994</v>
      </c>
      <c r="AI89">
        <v>0</v>
      </c>
      <c r="AJ89">
        <v>0</v>
      </c>
      <c r="AK89">
        <v>8.0585100000000001</v>
      </c>
      <c r="AL89">
        <v>0</v>
      </c>
      <c r="AM89">
        <v>1.5541999999999998</v>
      </c>
      <c r="AN89">
        <v>0.78432999999999986</v>
      </c>
      <c r="AO89">
        <v>2.2549800000000002</v>
      </c>
      <c r="AP89">
        <v>1.9651328481561601</v>
      </c>
      <c r="AQ89">
        <v>14.3042</v>
      </c>
      <c r="AR89">
        <v>6.0966000000000005</v>
      </c>
      <c r="AS89">
        <v>5.3651000000000009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589.90645014278323</v>
      </c>
      <c r="DN89">
        <v>20.447055201188896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4.6766377438507201</v>
      </c>
      <c r="L90">
        <v>318.16597909046402</v>
      </c>
      <c r="M90">
        <v>28.224921277552856</v>
      </c>
      <c r="N90">
        <v>17.981532756489493</v>
      </c>
      <c r="O90">
        <v>0</v>
      </c>
      <c r="P90">
        <v>31.757798440311941</v>
      </c>
      <c r="Q90">
        <v>6.1237681159420285</v>
      </c>
      <c r="R90">
        <v>6.9968151039456936</v>
      </c>
      <c r="S90">
        <v>8.1001365346922771</v>
      </c>
      <c r="T90">
        <v>0</v>
      </c>
      <c r="U90">
        <v>53.326366152747184</v>
      </c>
      <c r="V90">
        <v>4.2673621460506705</v>
      </c>
      <c r="W90">
        <v>11.918214647137152</v>
      </c>
      <c r="X90">
        <v>30.169325618095741</v>
      </c>
      <c r="Y90">
        <v>0</v>
      </c>
      <c r="Z90">
        <v>0</v>
      </c>
      <c r="AA90">
        <v>4.2894005485360642</v>
      </c>
      <c r="AB90">
        <v>3.6809999999999996</v>
      </c>
      <c r="AC90">
        <v>0</v>
      </c>
      <c r="AD90">
        <v>0.40529999999999999</v>
      </c>
      <c r="AE90">
        <v>15.166195200000002</v>
      </c>
      <c r="AF90">
        <v>2.7224999999999997</v>
      </c>
      <c r="AG90">
        <v>12.713301120000002</v>
      </c>
      <c r="AH90">
        <v>7.1763379999999994</v>
      </c>
      <c r="AI90">
        <v>0</v>
      </c>
      <c r="AJ90">
        <v>0</v>
      </c>
      <c r="AK90">
        <v>8.0585100000000001</v>
      </c>
      <c r="AL90">
        <v>0</v>
      </c>
      <c r="AM90">
        <v>1.5541999999999998</v>
      </c>
      <c r="AN90">
        <v>0.78432999999999986</v>
      </c>
      <c r="AO90">
        <v>2.2549800000000002</v>
      </c>
      <c r="AP90">
        <v>1.9651328481561601</v>
      </c>
      <c r="AQ90">
        <v>10.322220000000002</v>
      </c>
      <c r="AR90">
        <v>6.0966000000000005</v>
      </c>
      <c r="AS90">
        <v>5.3651000000000009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584.02090967142055</v>
      </c>
      <c r="DN90">
        <v>20.243055672551506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4.6766377438507201</v>
      </c>
      <c r="L91">
        <v>318.16597909046402</v>
      </c>
      <c r="M91">
        <v>28.224921277552856</v>
      </c>
      <c r="N91">
        <v>17.981532756489493</v>
      </c>
      <c r="O91">
        <v>0</v>
      </c>
      <c r="P91">
        <v>31.757798440311941</v>
      </c>
      <c r="Q91">
        <v>6.13401376146789</v>
      </c>
      <c r="R91">
        <v>6.9968151039456936</v>
      </c>
      <c r="S91">
        <v>8.1002831737346117</v>
      </c>
      <c r="T91">
        <v>0</v>
      </c>
      <c r="U91">
        <v>53.326366152747184</v>
      </c>
      <c r="V91">
        <v>4.2673621460506705</v>
      </c>
      <c r="W91">
        <v>11.918214647137152</v>
      </c>
      <c r="X91">
        <v>30.169325618095741</v>
      </c>
      <c r="Y91">
        <v>0</v>
      </c>
      <c r="Z91">
        <v>0</v>
      </c>
      <c r="AA91">
        <v>0</v>
      </c>
      <c r="AB91">
        <v>3.6809999999999996</v>
      </c>
      <c r="AC91">
        <v>0</v>
      </c>
      <c r="AD91">
        <v>0.40529999999999999</v>
      </c>
      <c r="AE91">
        <v>15.166195200000002</v>
      </c>
      <c r="AF91">
        <v>2.7224999999999997</v>
      </c>
      <c r="AG91">
        <v>12.713301120000002</v>
      </c>
      <c r="AH91">
        <v>7.1763379999999994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0.78432999999999986</v>
      </c>
      <c r="AO91">
        <v>2.2549800000000002</v>
      </c>
      <c r="AP91">
        <v>1.9651328481561601</v>
      </c>
      <c r="AQ91">
        <v>10.322220000000002</v>
      </c>
      <c r="AR91">
        <v>6.0966000000000005</v>
      </c>
      <c r="AS91">
        <v>5.3651000000000009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578.38321107539321</v>
      </c>
      <c r="DN91">
        <v>20.047546004610894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4.6766377438507201</v>
      </c>
      <c r="L92">
        <v>318.16597909046402</v>
      </c>
      <c r="M92">
        <v>28.224921277552856</v>
      </c>
      <c r="N92">
        <v>17.981532756489493</v>
      </c>
      <c r="O92">
        <v>0</v>
      </c>
      <c r="P92">
        <v>31.757798440311941</v>
      </c>
      <c r="Q92">
        <v>6.13401376146789</v>
      </c>
      <c r="R92">
        <v>6.9968151039456936</v>
      </c>
      <c r="S92">
        <v>8.1002831737346117</v>
      </c>
      <c r="T92">
        <v>0</v>
      </c>
      <c r="U92">
        <v>53.326366152747184</v>
      </c>
      <c r="V92">
        <v>4.2673621460506705</v>
      </c>
      <c r="W92">
        <v>11.918214647137152</v>
      </c>
      <c r="X92">
        <v>30.169325618095741</v>
      </c>
      <c r="Y92">
        <v>0</v>
      </c>
      <c r="Z92">
        <v>0</v>
      </c>
      <c r="AA92">
        <v>0</v>
      </c>
      <c r="AB92">
        <v>3.6809999999999996</v>
      </c>
      <c r="AC92">
        <v>0</v>
      </c>
      <c r="AD92">
        <v>0.40529999999999999</v>
      </c>
      <c r="AE92">
        <v>10.110796800000001</v>
      </c>
      <c r="AF92">
        <v>2.7224999999999997</v>
      </c>
      <c r="AG92">
        <v>12.713301120000002</v>
      </c>
      <c r="AH92">
        <v>7.1763379999999994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0.78432999999999986</v>
      </c>
      <c r="AO92">
        <v>2.2549800000000002</v>
      </c>
      <c r="AP92">
        <v>1.9651328481561601</v>
      </c>
      <c r="AQ92">
        <v>9.5490200000000005</v>
      </c>
      <c r="AR92">
        <v>6.0966000000000005</v>
      </c>
      <c r="AS92">
        <v>5.3651000000000009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572.74987086229896</v>
      </c>
      <c r="DN92">
        <v>19.852287817705204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4.6766377438507201</v>
      </c>
      <c r="L93">
        <v>318.16597909046402</v>
      </c>
      <c r="M93">
        <v>28.224921277552856</v>
      </c>
      <c r="N93">
        <v>17.981532756489493</v>
      </c>
      <c r="O93">
        <v>0</v>
      </c>
      <c r="P93">
        <v>31.757798440311941</v>
      </c>
      <c r="Q93">
        <v>6.13401376146789</v>
      </c>
      <c r="R93">
        <v>6.9968151039456936</v>
      </c>
      <c r="S93">
        <v>8.1002831737346117</v>
      </c>
      <c r="T93">
        <v>0</v>
      </c>
      <c r="U93">
        <v>53.326366152747184</v>
      </c>
      <c r="V93">
        <v>4.2673621460506705</v>
      </c>
      <c r="W93">
        <v>11.918214647137152</v>
      </c>
      <c r="X93">
        <v>30.169325618095741</v>
      </c>
      <c r="Y93">
        <v>0</v>
      </c>
      <c r="Z93">
        <v>0</v>
      </c>
      <c r="AA93">
        <v>0</v>
      </c>
      <c r="AB93">
        <v>3.6809999999999996</v>
      </c>
      <c r="AC93">
        <v>0</v>
      </c>
      <c r="AD93">
        <v>0.40529999999999999</v>
      </c>
      <c r="AE93">
        <v>10.110796800000001</v>
      </c>
      <c r="AF93">
        <v>2.7224999999999997</v>
      </c>
      <c r="AG93">
        <v>12.713301120000002</v>
      </c>
      <c r="AH93">
        <v>7.1763379999999994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0.78432999999999986</v>
      </c>
      <c r="AO93">
        <v>2.2549800000000002</v>
      </c>
      <c r="AP93">
        <v>1.9651328481561601</v>
      </c>
      <c r="AQ93">
        <v>9.5490200000000005</v>
      </c>
      <c r="AR93">
        <v>4.7417999999999996</v>
      </c>
      <c r="AS93">
        <v>4.3333499999999994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570.44327044069632</v>
      </c>
      <c r="DN93">
        <v>19.772338239307938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4.6766377438507201</v>
      </c>
      <c r="L94">
        <v>318.16597909046402</v>
      </c>
      <c r="M94">
        <v>28.224921277552856</v>
      </c>
      <c r="N94">
        <v>17.981532756489493</v>
      </c>
      <c r="O94">
        <v>0</v>
      </c>
      <c r="P94">
        <v>31.757798440311941</v>
      </c>
      <c r="Q94">
        <v>6.13401376146789</v>
      </c>
      <c r="R94">
        <v>6.9968151039456936</v>
      </c>
      <c r="S94">
        <v>8.1002831737346117</v>
      </c>
      <c r="T94">
        <v>0</v>
      </c>
      <c r="U94">
        <v>53.326366152747184</v>
      </c>
      <c r="V94">
        <v>4.2673621460506705</v>
      </c>
      <c r="W94">
        <v>11.918214647137152</v>
      </c>
      <c r="X94">
        <v>30.169325618095741</v>
      </c>
      <c r="Y94">
        <v>0</v>
      </c>
      <c r="Z94">
        <v>0</v>
      </c>
      <c r="AA94">
        <v>0</v>
      </c>
      <c r="AB94">
        <v>3.6809999999999996</v>
      </c>
      <c r="AC94">
        <v>0</v>
      </c>
      <c r="AD94">
        <v>0.40529999999999999</v>
      </c>
      <c r="AE94">
        <v>10.110796800000001</v>
      </c>
      <c r="AF94">
        <v>2.7224999999999997</v>
      </c>
      <c r="AG94">
        <v>12.713301120000002</v>
      </c>
      <c r="AH94">
        <v>7.1763379999999994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0.78432999999999986</v>
      </c>
      <c r="AO94">
        <v>2.2549800000000002</v>
      </c>
      <c r="AP94">
        <v>1.9651328481561601</v>
      </c>
      <c r="AQ94">
        <v>4.7745099999999994</v>
      </c>
      <c r="AR94">
        <v>4.7417999999999996</v>
      </c>
      <c r="AS94">
        <v>4.3333499999999994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565.82870637228359</v>
      </c>
      <c r="DN94">
        <v>19.612392307720633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4.6766377438507201</v>
      </c>
      <c r="L95">
        <v>318.16597909046402</v>
      </c>
      <c r="M95">
        <v>28.224921277552856</v>
      </c>
      <c r="N95">
        <v>17.981532756489493</v>
      </c>
      <c r="O95">
        <v>0</v>
      </c>
      <c r="P95">
        <v>31.757798440311941</v>
      </c>
      <c r="Q95">
        <v>6.1237681159420285</v>
      </c>
      <c r="R95">
        <v>6.9968151039456936</v>
      </c>
      <c r="S95">
        <v>8.1001365346922771</v>
      </c>
      <c r="T95">
        <v>0</v>
      </c>
      <c r="U95">
        <v>53.326366152747184</v>
      </c>
      <c r="V95">
        <v>4.2673621460506705</v>
      </c>
      <c r="W95">
        <v>11.918214647137152</v>
      </c>
      <c r="X95">
        <v>30.169325618095741</v>
      </c>
      <c r="Y95">
        <v>0</v>
      </c>
      <c r="Z95">
        <v>0</v>
      </c>
      <c r="AA95">
        <v>0</v>
      </c>
      <c r="AB95">
        <v>3.6809999999999996</v>
      </c>
      <c r="AC95">
        <v>0</v>
      </c>
      <c r="AD95">
        <v>0.40529999999999999</v>
      </c>
      <c r="AE95">
        <v>10.110796800000001</v>
      </c>
      <c r="AF95">
        <v>2.7224999999999997</v>
      </c>
      <c r="AG95">
        <v>12.713301120000002</v>
      </c>
      <c r="AH95">
        <v>6.9148520000000007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0.78432999999999986</v>
      </c>
      <c r="AO95">
        <v>2.2549800000000002</v>
      </c>
      <c r="AP95">
        <v>1.9651328481561601</v>
      </c>
      <c r="AQ95">
        <v>4.7745099999999994</v>
      </c>
      <c r="AR95">
        <v>4.7417999999999996</v>
      </c>
      <c r="AS95">
        <v>3.0539800000000006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564.32942475014215</v>
      </c>
      <c r="DN95">
        <v>19.560425645293947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4.6766377438507201</v>
      </c>
      <c r="L96">
        <v>318.16749306346622</v>
      </c>
      <c r="M96">
        <v>28.224921277552856</v>
      </c>
      <c r="N96">
        <v>17.981532756489493</v>
      </c>
      <c r="O96">
        <v>0</v>
      </c>
      <c r="P96">
        <v>31.757798440311941</v>
      </c>
      <c r="Q96">
        <v>6.127135324107793</v>
      </c>
      <c r="R96">
        <v>6.9980265616207094</v>
      </c>
      <c r="S96">
        <v>8.0998363636363653</v>
      </c>
      <c r="T96">
        <v>0</v>
      </c>
      <c r="U96">
        <v>53.326366152747184</v>
      </c>
      <c r="V96">
        <v>4.2673621460506705</v>
      </c>
      <c r="W96">
        <v>11.918214647137152</v>
      </c>
      <c r="X96">
        <v>30.169325618095741</v>
      </c>
      <c r="Y96">
        <v>0</v>
      </c>
      <c r="Z96">
        <v>0</v>
      </c>
      <c r="AA96">
        <v>0</v>
      </c>
      <c r="AB96">
        <v>3.6809999999999996</v>
      </c>
      <c r="AC96">
        <v>0</v>
      </c>
      <c r="AD96">
        <v>0.40529999999999999</v>
      </c>
      <c r="AE96">
        <v>10.110796800000001</v>
      </c>
      <c r="AF96">
        <v>2.7224999999999997</v>
      </c>
      <c r="AG96">
        <v>12.713301120000002</v>
      </c>
      <c r="AH96">
        <v>6.6824199999999996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0.78432999999999986</v>
      </c>
      <c r="AO96">
        <v>2.2549800000000002</v>
      </c>
      <c r="AP96">
        <v>1.9651328481561601</v>
      </c>
      <c r="AQ96">
        <v>4.7745099999999994</v>
      </c>
      <c r="AR96">
        <v>4.7417999999999996</v>
      </c>
      <c r="AS96">
        <v>3.0539800000000006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564.11037755279131</v>
      </c>
      <c r="DN96">
        <v>19.552833310431595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4.6766377438507201</v>
      </c>
      <c r="L97">
        <v>318.16749306346622</v>
      </c>
      <c r="M97">
        <v>28.224921277552856</v>
      </c>
      <c r="N97">
        <v>17.981532756489493</v>
      </c>
      <c r="O97">
        <v>0</v>
      </c>
      <c r="P97">
        <v>31.757798440311941</v>
      </c>
      <c r="Q97">
        <v>6.127135324107793</v>
      </c>
      <c r="R97">
        <v>6.9980265616207094</v>
      </c>
      <c r="S97">
        <v>8.0998363636363653</v>
      </c>
      <c r="T97">
        <v>0</v>
      </c>
      <c r="U97">
        <v>53.326366152747184</v>
      </c>
      <c r="V97">
        <v>4.2673621460506705</v>
      </c>
      <c r="W97">
        <v>11.918214647137152</v>
      </c>
      <c r="X97">
        <v>30.169325618095741</v>
      </c>
      <c r="Y97">
        <v>0</v>
      </c>
      <c r="Z97">
        <v>0</v>
      </c>
      <c r="AA97">
        <v>0</v>
      </c>
      <c r="AB97">
        <v>3.6809999999999996</v>
      </c>
      <c r="AC97">
        <v>0</v>
      </c>
      <c r="AD97">
        <v>0.40529999999999999</v>
      </c>
      <c r="AE97">
        <v>10.110796800000001</v>
      </c>
      <c r="AF97">
        <v>2.7224999999999997</v>
      </c>
      <c r="AG97">
        <v>12.713301120000002</v>
      </c>
      <c r="AH97">
        <v>6.6824199999999996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0.78432999999999986</v>
      </c>
      <c r="AO97">
        <v>2.2549800000000002</v>
      </c>
      <c r="AP97">
        <v>1.9651328481561601</v>
      </c>
      <c r="AQ97">
        <v>4.7745099999999994</v>
      </c>
      <c r="AR97">
        <v>4.7417999999999996</v>
      </c>
      <c r="AS97">
        <v>3.0539800000000006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564.11037755279131</v>
      </c>
      <c r="DN97">
        <v>19.552833310431595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4.6766377438507201</v>
      </c>
      <c r="L98">
        <v>318.16749306346622</v>
      </c>
      <c r="M98">
        <v>28.224921277552856</v>
      </c>
      <c r="N98">
        <v>17.981532756489493</v>
      </c>
      <c r="O98">
        <v>0</v>
      </c>
      <c r="P98">
        <v>31.757798440311941</v>
      </c>
      <c r="Q98">
        <v>6.127135324107793</v>
      </c>
      <c r="R98">
        <v>6.9980265616207094</v>
      </c>
      <c r="S98">
        <v>8.0998363636363653</v>
      </c>
      <c r="T98">
        <v>0</v>
      </c>
      <c r="U98">
        <v>53.326366152747184</v>
      </c>
      <c r="V98">
        <v>4.2673621460506705</v>
      </c>
      <c r="W98">
        <v>11.918214647137152</v>
      </c>
      <c r="X98">
        <v>30.169325618095741</v>
      </c>
      <c r="Y98">
        <v>0</v>
      </c>
      <c r="Z98">
        <v>0</v>
      </c>
      <c r="AA98">
        <v>0</v>
      </c>
      <c r="AB98">
        <v>3.6809999999999996</v>
      </c>
      <c r="AC98">
        <v>0</v>
      </c>
      <c r="AD98">
        <v>0.40529999999999999</v>
      </c>
      <c r="AE98">
        <v>10.110796800000001</v>
      </c>
      <c r="AF98">
        <v>2.7224999999999997</v>
      </c>
      <c r="AG98">
        <v>12.713301120000002</v>
      </c>
      <c r="AH98">
        <v>6.6824199999999996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0.78432999999999986</v>
      </c>
      <c r="AO98">
        <v>2.2549800000000002</v>
      </c>
      <c r="AP98">
        <v>1.9651328481561601</v>
      </c>
      <c r="AQ98">
        <v>4.7745099999999994</v>
      </c>
      <c r="AR98">
        <v>4.7417999999999996</v>
      </c>
      <c r="AS98">
        <v>3.0539800000000006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564.11037755279131</v>
      </c>
      <c r="DN98">
        <v>19.552833310431595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4.9498263164126581E-2</v>
      </c>
      <c r="K99">
        <f t="shared" si="2"/>
        <v>0.11807470622348898</v>
      </c>
      <c r="L99">
        <f t="shared" si="2"/>
        <v>8.6681044272236036</v>
      </c>
      <c r="M99">
        <f t="shared" si="2"/>
        <v>0.67739811066126743</v>
      </c>
      <c r="N99">
        <f t="shared" si="2"/>
        <v>0.43154171650339707</v>
      </c>
      <c r="O99">
        <f t="shared" si="2"/>
        <v>0</v>
      </c>
      <c r="P99">
        <f t="shared" si="2"/>
        <v>0.7555680273254779</v>
      </c>
      <c r="Q99">
        <f t="shared" si="2"/>
        <v>0.12877708544474126</v>
      </c>
      <c r="R99">
        <f t="shared" si="2"/>
        <v>0.16315841632852357</v>
      </c>
      <c r="S99">
        <f t="shared" si="2"/>
        <v>0.16548086847381241</v>
      </c>
      <c r="T99">
        <f t="shared" si="2"/>
        <v>0</v>
      </c>
      <c r="U99">
        <f t="shared" si="2"/>
        <v>1.2798327876659317</v>
      </c>
      <c r="V99">
        <f t="shared" si="2"/>
        <v>0.10241669150521615</v>
      </c>
      <c r="W99">
        <f t="shared" si="2"/>
        <v>0.31061025413905125</v>
      </c>
      <c r="X99">
        <f t="shared" si="2"/>
        <v>0.72406381483429605</v>
      </c>
      <c r="Y99">
        <f t="shared" si="2"/>
        <v>0</v>
      </c>
      <c r="Z99">
        <f t="shared" si="2"/>
        <v>3.2517449999999982E-2</v>
      </c>
      <c r="AA99">
        <f t="shared" si="2"/>
        <v>6.7854923931643912E-2</v>
      </c>
      <c r="AB99">
        <f t="shared" si="2"/>
        <v>8.551985499999995E-2</v>
      </c>
      <c r="AC99">
        <f t="shared" si="2"/>
        <v>3.1204818115910169E-2</v>
      </c>
      <c r="AD99">
        <f t="shared" si="2"/>
        <v>5.7458165100000014E-2</v>
      </c>
      <c r="AE99">
        <f t="shared" si="2"/>
        <v>0.21737111039999971</v>
      </c>
      <c r="AF99">
        <f t="shared" si="2"/>
        <v>7.7440000000000064E-2</v>
      </c>
      <c r="AG99">
        <f t="shared" si="2"/>
        <v>0.30511922688000015</v>
      </c>
      <c r="AH99">
        <f t="shared" si="2"/>
        <v>0.34275003799999992</v>
      </c>
      <c r="AI99">
        <f t="shared" si="2"/>
        <v>2.1581040599999997E-2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6.952918200000005E-2</v>
      </c>
      <c r="AN99">
        <f t="shared" si="2"/>
        <v>1.8823919999999966E-2</v>
      </c>
      <c r="AO99">
        <f t="shared" si="2"/>
        <v>5.4119519999999921E-2</v>
      </c>
      <c r="AP99">
        <f t="shared" si="2"/>
        <v>5.6979026932287964E-2</v>
      </c>
      <c r="AQ99">
        <f t="shared" si="2"/>
        <v>0.14980750000000007</v>
      </c>
      <c r="AR99">
        <f t="shared" si="2"/>
        <v>0.15766484999999997</v>
      </c>
      <c r="AS99">
        <f t="shared" si="2"/>
        <v>0.12377326933184653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15.461592190101314</v>
      </c>
      <c r="DN99">
        <f t="shared" si="3"/>
        <v>0.17585111568330206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57.99</v>
      </c>
      <c r="DN3">
        <v>2.009999999999998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57.99</v>
      </c>
      <c r="DN4">
        <v>2.009999999999998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31.76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30.7</v>
      </c>
      <c r="DN5">
        <v>1.0600000000000023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9.66</v>
      </c>
      <c r="DN6">
        <v>0.33999999999999986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9.66</v>
      </c>
      <c r="DN7">
        <v>0.33999999999999986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48.32</v>
      </c>
      <c r="DN8">
        <v>1.6799999999999997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28.45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27.5</v>
      </c>
      <c r="DN9">
        <v>0.94999999999999929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5.8</v>
      </c>
      <c r="DN10">
        <v>0.20000000000000018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5.8</v>
      </c>
      <c r="DN11">
        <v>0.20000000000000018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5.8</v>
      </c>
      <c r="DN12">
        <v>0.20000000000000018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5.8</v>
      </c>
      <c r="DN13">
        <v>0.20000000000000018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5.8</v>
      </c>
      <c r="DN14">
        <v>0.20000000000000018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5.8</v>
      </c>
      <c r="DN15">
        <v>0.20000000000000018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5.8</v>
      </c>
      <c r="DN16">
        <v>0.20000000000000018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5.8</v>
      </c>
      <c r="DN17">
        <v>0.20000000000000018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5.8</v>
      </c>
      <c r="DN18">
        <v>0.20000000000000018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5.8</v>
      </c>
      <c r="DN19">
        <v>0.20000000000000018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5.8</v>
      </c>
      <c r="DN20">
        <v>0.20000000000000018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5.8</v>
      </c>
      <c r="DN21">
        <v>0.20000000000000018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5.8</v>
      </c>
      <c r="DN22">
        <v>0.20000000000000018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35.409999999999997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34.22</v>
      </c>
      <c r="DN23">
        <v>1.1899999999999977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62.82</v>
      </c>
      <c r="DN24">
        <v>2.1799999999999997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65.72</v>
      </c>
      <c r="DN25">
        <v>2.2800000000000011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67.66</v>
      </c>
      <c r="DN26">
        <v>2.3400000000000034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75.39</v>
      </c>
      <c r="DN27">
        <v>2.6099999999999994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72.489999999999995</v>
      </c>
      <c r="DN28">
        <v>2.5100000000000051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72.489999999999995</v>
      </c>
      <c r="DN29">
        <v>2.5100000000000051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75.39</v>
      </c>
      <c r="DN30">
        <v>2.6099999999999994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72.489999999999995</v>
      </c>
      <c r="DN31">
        <v>2.5100000000000051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73.45</v>
      </c>
      <c r="DN32">
        <v>2.5499999999999972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61.12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59.07</v>
      </c>
      <c r="DN33">
        <v>2.0499999999999972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9.66</v>
      </c>
      <c r="DN34">
        <v>0.33999999999999986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</v>
      </c>
      <c r="DN35">
        <v>0.5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19.329999999999998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</v>
      </c>
      <c r="DN37">
        <v>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39.630000000000003</v>
      </c>
      <c r="DN38">
        <v>1.3699999999999974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26.83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25.93</v>
      </c>
      <c r="DN39">
        <v>0.89999999999999858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29.96</v>
      </c>
      <c r="DN40">
        <v>1.0399999999999991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36.729999999999997</v>
      </c>
      <c r="DN41">
        <v>1.2700000000000031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43.49</v>
      </c>
      <c r="DN42">
        <v>1.509999999999998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44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42.53</v>
      </c>
      <c r="DN43">
        <v>1.4699999999999989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47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45.43</v>
      </c>
      <c r="DN44">
        <v>1.5700000000000003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49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47.36</v>
      </c>
      <c r="DN45">
        <v>1.6400000000000006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48.32</v>
      </c>
      <c r="DN46">
        <v>1.6799999999999997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49.29</v>
      </c>
      <c r="DN47">
        <v>1.7100000000000009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49.29</v>
      </c>
      <c r="DN48">
        <v>1.7100000000000009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49.29</v>
      </c>
      <c r="DN49">
        <v>1.7100000000000009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52.19</v>
      </c>
      <c r="DN50">
        <v>1.8100000000000023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49.29</v>
      </c>
      <c r="DN51">
        <v>1.7100000000000009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50.26</v>
      </c>
      <c r="DN52">
        <v>1.740000000000002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48.32</v>
      </c>
      <c r="DN53">
        <v>1.6799999999999997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49.29</v>
      </c>
      <c r="DN54">
        <v>1.7100000000000009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48.32</v>
      </c>
      <c r="DN55">
        <v>1.6799999999999997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49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47.36</v>
      </c>
      <c r="DN56">
        <v>1.6400000000000006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48.000000000000007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46.39</v>
      </c>
      <c r="DN57">
        <v>1.6100000000000065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47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45.43</v>
      </c>
      <c r="DN58">
        <v>1.5700000000000003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47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45.43</v>
      </c>
      <c r="DN59">
        <v>1.5700000000000003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48.000000000000007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46.39</v>
      </c>
      <c r="DN60">
        <v>1.6100000000000065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48.000000000000007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46.39</v>
      </c>
      <c r="DN61">
        <v>1.6100000000000065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48.000000000000007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46.39</v>
      </c>
      <c r="DN62">
        <v>1.6100000000000065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45.43</v>
      </c>
      <c r="DN63">
        <v>1.5700000000000003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46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44.46</v>
      </c>
      <c r="DN64">
        <v>1.5399999999999991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83.12</v>
      </c>
      <c r="DN65">
        <v>2.8799999999999955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84.09</v>
      </c>
      <c r="DN66">
        <v>2.9099999999999966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115.98</v>
      </c>
      <c r="DN67">
        <v>4.019999999999996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115.98</v>
      </c>
      <c r="DN68">
        <v>4.019999999999996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115.98</v>
      </c>
      <c r="DN69">
        <v>4.019999999999996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115.98</v>
      </c>
      <c r="DN70">
        <v>4.019999999999996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115.98</v>
      </c>
      <c r="DN71">
        <v>4.019999999999996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115.98</v>
      </c>
      <c r="DN72">
        <v>4.019999999999996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115.98</v>
      </c>
      <c r="DN73">
        <v>4.019999999999996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115.98</v>
      </c>
      <c r="DN74">
        <v>4.019999999999996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115.98</v>
      </c>
      <c r="DN75">
        <v>4.019999999999996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115.98</v>
      </c>
      <c r="DN76">
        <v>4.019999999999996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115.98</v>
      </c>
      <c r="DN77">
        <v>4.019999999999996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115.98</v>
      </c>
      <c r="DN78">
        <v>4.019999999999996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115.98</v>
      </c>
      <c r="DN79">
        <v>4.019999999999996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115.98</v>
      </c>
      <c r="DN80">
        <v>4.019999999999996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115.98</v>
      </c>
      <c r="DN81">
        <v>4.019999999999996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120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115.98</v>
      </c>
      <c r="DN82">
        <v>4.019999999999996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115.98</v>
      </c>
      <c r="DN83">
        <v>4.019999999999996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115.98</v>
      </c>
      <c r="DN84">
        <v>4.019999999999996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115.98</v>
      </c>
      <c r="DN85">
        <v>4.019999999999996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110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106.32</v>
      </c>
      <c r="DN86">
        <v>3.6800000000000068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74.42</v>
      </c>
      <c r="DN87">
        <v>2.5799999999999983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74.42</v>
      </c>
      <c r="DN88">
        <v>2.5799999999999983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57.99</v>
      </c>
      <c r="DN89">
        <v>2.009999999999998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53.16</v>
      </c>
      <c r="DN90">
        <v>1.8400000000000034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48.000000000000007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46.39</v>
      </c>
      <c r="DN91">
        <v>1.6100000000000065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48.000000000000007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46.39</v>
      </c>
      <c r="DN92">
        <v>1.6100000000000065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48.32</v>
      </c>
      <c r="DN93">
        <v>1.6799999999999997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48.000000000000007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46.39</v>
      </c>
      <c r="DN94">
        <v>1.6100000000000065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38.659999999999997</v>
      </c>
      <c r="DN95">
        <v>1.3400000000000034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38.659999999999997</v>
      </c>
      <c r="DN96">
        <v>1.3400000000000034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24.16</v>
      </c>
      <c r="DN97">
        <v>0.83999999999999986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24.16</v>
      </c>
      <c r="DN98">
        <v>0.83999999999999986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1.3941424999999998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1.3474399999999991</v>
      </c>
      <c r="DN99">
        <f t="shared" si="3"/>
        <v>4.6702499999999966E-2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19.330005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20.000005000000002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19.330005</v>
      </c>
      <c r="DN4">
        <v>0.67000000000000171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18.798641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18.168887000000002</v>
      </c>
      <c r="DN5">
        <v>0.62975399999999837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18.108450000000001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17.501816999999999</v>
      </c>
      <c r="DN6">
        <v>0.6066330000000022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17.948740999999998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17.347458</v>
      </c>
      <c r="DN7">
        <v>0.60128299999999868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14.178679000000001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13.703692999999999</v>
      </c>
      <c r="DN8">
        <v>0.47498600000000124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15.431191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14.914246</v>
      </c>
      <c r="DN9">
        <v>0.51694499999999977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16.418669999999999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15.868645000000001</v>
      </c>
      <c r="DN10">
        <v>0.55002499999999799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15.075865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14.570824</v>
      </c>
      <c r="DN11">
        <v>0.5050410000000003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16.000921999999999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15.464891</v>
      </c>
      <c r="DN12">
        <v>0.53603099999999948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16.895707999999999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16.329702000000001</v>
      </c>
      <c r="DN13">
        <v>0.56600599999999801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20.000005000000002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19.330005</v>
      </c>
      <c r="DN14">
        <v>0.67000000000000171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18.124420000000001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17.517251999999999</v>
      </c>
      <c r="DN15">
        <v>0.60716800000000148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17.718886000000001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17.125302999999999</v>
      </c>
      <c r="DN16">
        <v>0.59358300000000241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19.00929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18.372478999999998</v>
      </c>
      <c r="DN17">
        <v>0.63681100000000157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20.000005000000002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19.330005</v>
      </c>
      <c r="DN18">
        <v>0.67000000000000171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20.000005000000002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19.330005</v>
      </c>
      <c r="DN19">
        <v>0.67000000000000171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20.000005000000002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19.330005</v>
      </c>
      <c r="DN20">
        <v>0.67000000000000171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19.330005</v>
      </c>
      <c r="DN21">
        <v>0.67000000000000171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19.330005</v>
      </c>
      <c r="DN22">
        <v>0.67000000000000171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19.330005</v>
      </c>
      <c r="DN23">
        <v>0.67000000000000171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19.330005</v>
      </c>
      <c r="DN24">
        <v>0.67000000000000171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19.330005</v>
      </c>
      <c r="DN25">
        <v>0.67000000000000171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19.330005</v>
      </c>
      <c r="DN26">
        <v>0.67000000000000171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19.330005</v>
      </c>
      <c r="DN27">
        <v>0.67000000000000171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19.330005</v>
      </c>
      <c r="DN28">
        <v>0.67000000000000171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19.330005</v>
      </c>
      <c r="DN29">
        <v>0.67000000000000171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19.330005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19.330005</v>
      </c>
      <c r="DN31">
        <v>0.67000000000000171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19.330005</v>
      </c>
      <c r="DN32">
        <v>0.67000000000000171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19.330005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19.330005</v>
      </c>
      <c r="DN34">
        <v>0.67000000000000171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19.330005</v>
      </c>
      <c r="DN35">
        <v>0.67000000000000171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19.330005</v>
      </c>
      <c r="DN36">
        <v>0.67000000000000171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19.330005</v>
      </c>
      <c r="DN37">
        <v>0.67000000000000171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19.330005</v>
      </c>
      <c r="DN38">
        <v>0.67000000000000171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19.330005</v>
      </c>
      <c r="DN39">
        <v>0.67000000000000171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19.330005</v>
      </c>
      <c r="DN40">
        <v>0.67000000000000171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19.330005</v>
      </c>
      <c r="DN41">
        <v>0.67000000000000171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19.330005</v>
      </c>
      <c r="DN42">
        <v>0.67000000000000171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19.330005</v>
      </c>
      <c r="DN43">
        <v>0.67000000000000171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19.330005</v>
      </c>
      <c r="DN44">
        <v>0.67000000000000171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19.330005</v>
      </c>
      <c r="DN45">
        <v>0.67000000000000171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19.330005</v>
      </c>
      <c r="DN46">
        <v>0.67000000000000171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19.330005</v>
      </c>
      <c r="DN47">
        <v>0.67000000000000171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19.330005</v>
      </c>
      <c r="DN48">
        <v>0.67000000000000171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19.330005</v>
      </c>
      <c r="DN49">
        <v>0.67000000000000171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19.330005</v>
      </c>
      <c r="DN50">
        <v>0.67000000000000171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19.330005</v>
      </c>
      <c r="DN51">
        <v>0.67000000000000171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19.330005</v>
      </c>
      <c r="DN52">
        <v>0.67000000000000171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19.330005</v>
      </c>
      <c r="DN53">
        <v>0.67000000000000171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19.330005</v>
      </c>
      <c r="DN54">
        <v>0.67000000000000171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19.330005</v>
      </c>
      <c r="DN55">
        <v>0.67000000000000171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19.330005</v>
      </c>
      <c r="DN56">
        <v>0.67000000000000171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19.330005</v>
      </c>
      <c r="DN57">
        <v>0.67000000000000171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19.330005</v>
      </c>
      <c r="DN58">
        <v>0.67000000000000171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19.330005</v>
      </c>
      <c r="DN59">
        <v>0.67000000000000171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19.330005</v>
      </c>
      <c r="DN60">
        <v>0.67000000000000171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19.330005</v>
      </c>
      <c r="DN61">
        <v>0.67000000000000171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19.330005</v>
      </c>
      <c r="DN62">
        <v>0.67000000000000171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19.330005</v>
      </c>
      <c r="DN63">
        <v>0.67000000000000171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19.330005</v>
      </c>
      <c r="DN64">
        <v>0.67000000000000171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19.330005</v>
      </c>
      <c r="DN65">
        <v>0.67000000000000171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19.330005</v>
      </c>
      <c r="DN66">
        <v>0.67000000000000171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19.330005</v>
      </c>
      <c r="DN67">
        <v>0.67000000000000171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19.330005</v>
      </c>
      <c r="DN68">
        <v>0.67000000000000171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19.330005</v>
      </c>
      <c r="DN69">
        <v>0.67000000000000171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19.330005</v>
      </c>
      <c r="DN70">
        <v>0.67000000000000171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19.330005</v>
      </c>
      <c r="DN71">
        <v>0.67000000000000171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19.330005</v>
      </c>
      <c r="DN72">
        <v>0.67000000000000171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19.330005</v>
      </c>
      <c r="DN73">
        <v>0.67000000000000171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19.330005</v>
      </c>
      <c r="DN74">
        <v>0.67000000000000171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19.330005</v>
      </c>
      <c r="DN75">
        <v>0.67000000000000171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19.330005</v>
      </c>
      <c r="DN76">
        <v>0.67000000000000171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19.330005</v>
      </c>
      <c r="DN77">
        <v>0.67000000000000171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19.330005</v>
      </c>
      <c r="DN78">
        <v>0.67000000000000171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19.330005</v>
      </c>
      <c r="DN79">
        <v>0.67000000000000171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19.330005</v>
      </c>
      <c r="DN80">
        <v>0.67000000000000171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19.330005</v>
      </c>
      <c r="DN81">
        <v>0.67000000000000171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19.330005</v>
      </c>
      <c r="DN82">
        <v>0.67000000000000171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19.330005</v>
      </c>
      <c r="DN83">
        <v>0.67000000000000171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19.330005</v>
      </c>
      <c r="DN84">
        <v>0.67000000000000171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19.330005</v>
      </c>
      <c r="DN85">
        <v>0.67000000000000171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19.330005</v>
      </c>
      <c r="DN86">
        <v>0.67000000000000171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19.330005</v>
      </c>
      <c r="DN87">
        <v>0.67000000000000171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19.330005</v>
      </c>
      <c r="DN88">
        <v>0.67000000000000171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19.330005</v>
      </c>
      <c r="DN89">
        <v>0.67000000000000171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19.330005</v>
      </c>
      <c r="DN90">
        <v>0.67000000000000171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19.330005</v>
      </c>
      <c r="DN91">
        <v>0.67000000000000171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19.330005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19.330005</v>
      </c>
      <c r="DN93">
        <v>0.67000000000000171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19.330005</v>
      </c>
      <c r="DN94">
        <v>0.67000000000000171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19.330005</v>
      </c>
      <c r="DN95">
        <v>0.67000000000000171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19.330005</v>
      </c>
      <c r="DN96">
        <v>0.67000000000000171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20.000005000000002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19.330005</v>
      </c>
      <c r="DN97">
        <v>0.67000000000000171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19.856788999999999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19.191586999999998</v>
      </c>
      <c r="DN98">
        <v>0.66520200000000074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0.47089166675000094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0.45511679975000058</v>
      </c>
      <c r="DN99">
        <f t="shared" si="3"/>
        <v>1.5774867000000036E-2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425.25</v>
      </c>
      <c r="L3" s="197">
        <v>2.92</v>
      </c>
      <c r="M3" s="197">
        <v>61.64</v>
      </c>
      <c r="N3" s="197">
        <v>24.78</v>
      </c>
      <c r="O3" s="197">
        <v>70.83</v>
      </c>
      <c r="P3" s="197">
        <v>18.899999999999999</v>
      </c>
      <c r="Q3" s="197">
        <v>2.9</v>
      </c>
      <c r="R3" s="197">
        <v>2.9</v>
      </c>
      <c r="S3" s="197">
        <v>2.9</v>
      </c>
      <c r="T3" s="197">
        <v>0</v>
      </c>
      <c r="U3" s="197">
        <v>49.83</v>
      </c>
      <c r="V3" s="197">
        <v>5.89</v>
      </c>
      <c r="W3" s="197">
        <v>18.510000000000002</v>
      </c>
      <c r="X3" s="197">
        <v>41.75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45.39</v>
      </c>
      <c r="AF3" s="197">
        <v>0</v>
      </c>
      <c r="AG3" s="197">
        <v>0</v>
      </c>
      <c r="AH3" s="197">
        <v>0</v>
      </c>
      <c r="AI3" s="197">
        <v>117.39</v>
      </c>
      <c r="AJ3" s="197">
        <v>0</v>
      </c>
      <c r="AK3" s="197">
        <v>0</v>
      </c>
      <c r="AL3" s="197">
        <v>0</v>
      </c>
      <c r="AM3" s="197">
        <v>120</v>
      </c>
      <c r="AN3" s="197">
        <v>0</v>
      </c>
      <c r="AO3">
        <v>0</v>
      </c>
      <c r="AP3" s="197">
        <v>94.3</v>
      </c>
      <c r="AQ3" s="197">
        <v>32.549999999999997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396.26</v>
      </c>
      <c r="L4" s="197">
        <v>2.92</v>
      </c>
      <c r="M4" s="197">
        <v>61.64</v>
      </c>
      <c r="N4" s="197">
        <v>24.87</v>
      </c>
      <c r="O4" s="197">
        <v>70.83</v>
      </c>
      <c r="P4" s="197">
        <v>18.899999999999999</v>
      </c>
      <c r="Q4" s="197">
        <v>2.9</v>
      </c>
      <c r="R4" s="197">
        <v>2.9</v>
      </c>
      <c r="S4" s="197">
        <v>2.9</v>
      </c>
      <c r="T4" s="197">
        <v>0</v>
      </c>
      <c r="U4" s="197">
        <v>49.83</v>
      </c>
      <c r="V4" s="197">
        <v>5.89</v>
      </c>
      <c r="W4" s="197">
        <v>18.55</v>
      </c>
      <c r="X4" s="197">
        <v>41.75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45.39</v>
      </c>
      <c r="AF4" s="197">
        <v>0</v>
      </c>
      <c r="AG4" s="197">
        <v>0</v>
      </c>
      <c r="AH4" s="197">
        <v>0</v>
      </c>
      <c r="AI4" s="197">
        <v>117.39</v>
      </c>
      <c r="AJ4" s="197">
        <v>0</v>
      </c>
      <c r="AK4" s="197">
        <v>0</v>
      </c>
      <c r="AL4" s="197">
        <v>0</v>
      </c>
      <c r="AM4" s="197">
        <v>120</v>
      </c>
      <c r="AN4" s="197">
        <v>0</v>
      </c>
      <c r="AO4">
        <v>0</v>
      </c>
      <c r="AP4" s="197">
        <v>94.3</v>
      </c>
      <c r="AQ4" s="197">
        <v>32.549999999999997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357.61</v>
      </c>
      <c r="L5" s="197">
        <v>2.92</v>
      </c>
      <c r="M5" s="197">
        <v>61.64</v>
      </c>
      <c r="N5" s="197">
        <v>24.87</v>
      </c>
      <c r="O5" s="197">
        <v>70.83</v>
      </c>
      <c r="P5" s="197">
        <v>18.899999999999999</v>
      </c>
      <c r="Q5" s="197">
        <v>2.9</v>
      </c>
      <c r="R5" s="197">
        <v>2.9</v>
      </c>
      <c r="S5" s="197">
        <v>2.9</v>
      </c>
      <c r="T5" s="197">
        <v>0</v>
      </c>
      <c r="U5" s="197">
        <v>49.83</v>
      </c>
      <c r="V5" s="197">
        <v>5.89</v>
      </c>
      <c r="W5" s="197">
        <v>18.55</v>
      </c>
      <c r="X5" s="197">
        <v>41.75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45.39</v>
      </c>
      <c r="AF5" s="197">
        <v>0</v>
      </c>
      <c r="AG5" s="197">
        <v>0</v>
      </c>
      <c r="AH5" s="197">
        <v>0</v>
      </c>
      <c r="AI5" s="197">
        <v>117.39</v>
      </c>
      <c r="AJ5" s="197">
        <v>0</v>
      </c>
      <c r="AK5" s="197">
        <v>0</v>
      </c>
      <c r="AL5" s="197">
        <v>0</v>
      </c>
      <c r="AM5" s="197">
        <v>120</v>
      </c>
      <c r="AN5" s="197">
        <v>0</v>
      </c>
      <c r="AO5">
        <v>0</v>
      </c>
      <c r="AP5" s="197">
        <v>94.3</v>
      </c>
      <c r="AQ5" s="197">
        <v>32.549999999999997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338.28</v>
      </c>
      <c r="L6" s="197">
        <v>2.92</v>
      </c>
      <c r="M6" s="197">
        <v>61.64</v>
      </c>
      <c r="N6" s="197">
        <v>24.87</v>
      </c>
      <c r="O6" s="197">
        <v>70.83</v>
      </c>
      <c r="P6" s="197">
        <v>18.899999999999999</v>
      </c>
      <c r="Q6" s="197">
        <v>2.9</v>
      </c>
      <c r="R6" s="197">
        <v>2.9</v>
      </c>
      <c r="S6" s="197">
        <v>2.9</v>
      </c>
      <c r="T6" s="197">
        <v>0</v>
      </c>
      <c r="U6" s="197">
        <v>49.83</v>
      </c>
      <c r="V6" s="197">
        <v>5.89</v>
      </c>
      <c r="W6" s="197">
        <v>18.55</v>
      </c>
      <c r="X6" s="197">
        <v>41.75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45.39</v>
      </c>
      <c r="AF6" s="197">
        <v>0</v>
      </c>
      <c r="AG6" s="197">
        <v>0</v>
      </c>
      <c r="AH6" s="197">
        <v>0</v>
      </c>
      <c r="AI6" s="197">
        <v>117.39</v>
      </c>
      <c r="AJ6" s="197">
        <v>0</v>
      </c>
      <c r="AK6" s="197">
        <v>0</v>
      </c>
      <c r="AL6" s="197">
        <v>0</v>
      </c>
      <c r="AM6" s="197">
        <v>120</v>
      </c>
      <c r="AN6" s="197">
        <v>0</v>
      </c>
      <c r="AO6">
        <v>0</v>
      </c>
      <c r="AP6" s="197">
        <v>94.3</v>
      </c>
      <c r="AQ6" s="197">
        <v>32.549999999999997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338.28</v>
      </c>
      <c r="L7" s="197">
        <v>2.9</v>
      </c>
      <c r="M7" s="197">
        <v>61.64</v>
      </c>
      <c r="N7" s="197">
        <v>24.87</v>
      </c>
      <c r="O7" s="197">
        <v>70.83</v>
      </c>
      <c r="P7" s="197">
        <v>18.899999999999999</v>
      </c>
      <c r="Q7" s="197">
        <v>2.9</v>
      </c>
      <c r="R7" s="197">
        <v>2.9</v>
      </c>
      <c r="S7" s="197">
        <v>2.9</v>
      </c>
      <c r="T7" s="197">
        <v>0</v>
      </c>
      <c r="U7" s="197">
        <v>49.83</v>
      </c>
      <c r="V7" s="197">
        <v>5.89</v>
      </c>
      <c r="W7" s="197">
        <v>18.55</v>
      </c>
      <c r="X7" s="197">
        <v>41.75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45.39</v>
      </c>
      <c r="AF7" s="197">
        <v>0</v>
      </c>
      <c r="AG7" s="197">
        <v>0</v>
      </c>
      <c r="AH7" s="197">
        <v>0</v>
      </c>
      <c r="AI7" s="197">
        <v>134.61000000000001</v>
      </c>
      <c r="AJ7" s="197">
        <v>0</v>
      </c>
      <c r="AK7" s="197">
        <v>0</v>
      </c>
      <c r="AL7" s="197">
        <v>0</v>
      </c>
      <c r="AM7" s="197">
        <v>120</v>
      </c>
      <c r="AN7" s="197">
        <v>0</v>
      </c>
      <c r="AO7">
        <v>0</v>
      </c>
      <c r="AP7" s="197">
        <v>94.3</v>
      </c>
      <c r="AQ7" s="197">
        <v>32.549999999999997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338.28</v>
      </c>
      <c r="L8" s="197">
        <v>2.9</v>
      </c>
      <c r="M8" s="197">
        <v>61.64</v>
      </c>
      <c r="N8" s="197">
        <v>24.87</v>
      </c>
      <c r="O8" s="197">
        <v>70.83</v>
      </c>
      <c r="P8" s="197">
        <v>18.899999999999999</v>
      </c>
      <c r="Q8" s="197">
        <v>2.9</v>
      </c>
      <c r="R8" s="197">
        <v>2.9</v>
      </c>
      <c r="S8" s="197">
        <v>2.9</v>
      </c>
      <c r="T8" s="197">
        <v>0</v>
      </c>
      <c r="U8" s="197">
        <v>49.83</v>
      </c>
      <c r="V8" s="197">
        <v>5.89</v>
      </c>
      <c r="W8" s="197">
        <v>18.55</v>
      </c>
      <c r="X8" s="197">
        <v>41.75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45.39</v>
      </c>
      <c r="AF8" s="197">
        <v>0</v>
      </c>
      <c r="AG8" s="197">
        <v>0</v>
      </c>
      <c r="AH8" s="197">
        <v>0</v>
      </c>
      <c r="AI8" s="197">
        <v>134.61000000000001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94.3</v>
      </c>
      <c r="AQ8" s="197">
        <v>32.549999999999997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289.95999999999998</v>
      </c>
      <c r="L9" s="197">
        <v>2.9</v>
      </c>
      <c r="M9" s="197">
        <v>61.64</v>
      </c>
      <c r="N9" s="197">
        <v>24.87</v>
      </c>
      <c r="O9" s="197">
        <v>70.83</v>
      </c>
      <c r="P9" s="197">
        <v>18.899999999999999</v>
      </c>
      <c r="Q9" s="197">
        <v>2.9</v>
      </c>
      <c r="R9" s="197">
        <v>2.9</v>
      </c>
      <c r="S9" s="197">
        <v>2.9</v>
      </c>
      <c r="T9" s="197">
        <v>0</v>
      </c>
      <c r="U9" s="197">
        <v>49.83</v>
      </c>
      <c r="V9" s="197">
        <v>5.89</v>
      </c>
      <c r="W9" s="197">
        <v>18.55</v>
      </c>
      <c r="X9" s="197">
        <v>41.75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45.39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94.3</v>
      </c>
      <c r="AQ9" s="197">
        <v>32.549999999999997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270.62</v>
      </c>
      <c r="L10" s="197">
        <v>2.9</v>
      </c>
      <c r="M10" s="197">
        <v>61.64</v>
      </c>
      <c r="N10" s="197">
        <v>24.87</v>
      </c>
      <c r="O10" s="197">
        <v>70.83</v>
      </c>
      <c r="P10" s="197">
        <v>18.899999999999999</v>
      </c>
      <c r="Q10" s="197">
        <v>2.9</v>
      </c>
      <c r="R10" s="197">
        <v>2.9</v>
      </c>
      <c r="S10" s="197">
        <v>2.9</v>
      </c>
      <c r="T10" s="197">
        <v>0</v>
      </c>
      <c r="U10" s="197">
        <v>49.83</v>
      </c>
      <c r="V10" s="197">
        <v>5.89</v>
      </c>
      <c r="W10" s="197">
        <v>18.55</v>
      </c>
      <c r="X10" s="197">
        <v>41.75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45.39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94.3</v>
      </c>
      <c r="AQ10" s="197">
        <v>32.549999999999997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246.27</v>
      </c>
      <c r="L11" s="197">
        <v>2.9</v>
      </c>
      <c r="M11" s="197">
        <v>61.64</v>
      </c>
      <c r="N11" s="197">
        <v>24.87</v>
      </c>
      <c r="O11" s="197">
        <v>70.83</v>
      </c>
      <c r="P11" s="197">
        <v>18.899999999999999</v>
      </c>
      <c r="Q11" s="197">
        <v>2.9</v>
      </c>
      <c r="R11" s="197">
        <v>2.9</v>
      </c>
      <c r="S11" s="197">
        <v>2.9</v>
      </c>
      <c r="T11" s="197">
        <v>0</v>
      </c>
      <c r="U11" s="197">
        <v>49.83</v>
      </c>
      <c r="V11" s="197">
        <v>5.89</v>
      </c>
      <c r="W11" s="197">
        <v>18.55</v>
      </c>
      <c r="X11" s="197">
        <v>41.75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45.39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94.3</v>
      </c>
      <c r="AQ11" s="197">
        <v>32.549999999999997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246.27</v>
      </c>
      <c r="L12" s="197">
        <v>2.9</v>
      </c>
      <c r="M12" s="197">
        <v>61.64</v>
      </c>
      <c r="N12" s="197">
        <v>24.87</v>
      </c>
      <c r="O12" s="197">
        <v>70.83</v>
      </c>
      <c r="P12" s="197">
        <v>18.899999999999999</v>
      </c>
      <c r="Q12" s="197">
        <v>2.9</v>
      </c>
      <c r="R12" s="197">
        <v>2.9</v>
      </c>
      <c r="S12" s="197">
        <v>2.9</v>
      </c>
      <c r="T12" s="197">
        <v>0</v>
      </c>
      <c r="U12" s="197">
        <v>49.83</v>
      </c>
      <c r="V12" s="197">
        <v>5.89</v>
      </c>
      <c r="W12" s="197">
        <v>18.55</v>
      </c>
      <c r="X12" s="197">
        <v>41.75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45.39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94.3</v>
      </c>
      <c r="AQ12" s="197">
        <v>32.549999999999997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246.27</v>
      </c>
      <c r="L13" s="197">
        <v>2.9</v>
      </c>
      <c r="M13" s="197">
        <v>61.64</v>
      </c>
      <c r="N13" s="197">
        <v>24.87</v>
      </c>
      <c r="O13" s="197">
        <v>70.83</v>
      </c>
      <c r="P13" s="197">
        <v>18.899999999999999</v>
      </c>
      <c r="Q13" s="197">
        <v>2.9</v>
      </c>
      <c r="R13" s="197">
        <v>2.9</v>
      </c>
      <c r="S13" s="197">
        <v>2.9</v>
      </c>
      <c r="T13" s="197">
        <v>0</v>
      </c>
      <c r="U13" s="197">
        <v>49.83</v>
      </c>
      <c r="V13" s="197">
        <v>5.89</v>
      </c>
      <c r="W13" s="197">
        <v>18.55</v>
      </c>
      <c r="X13" s="197">
        <v>41.75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45.39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94.3</v>
      </c>
      <c r="AQ13" s="197">
        <v>32.549999999999997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246.27</v>
      </c>
      <c r="L14" s="197">
        <v>2.9</v>
      </c>
      <c r="M14" s="197">
        <v>61.64</v>
      </c>
      <c r="N14" s="197">
        <v>24.87</v>
      </c>
      <c r="O14" s="197">
        <v>70.83</v>
      </c>
      <c r="P14" s="197">
        <v>18.899999999999999</v>
      </c>
      <c r="Q14" s="197">
        <v>2.9</v>
      </c>
      <c r="R14" s="197">
        <v>2.9</v>
      </c>
      <c r="S14" s="197">
        <v>2.9</v>
      </c>
      <c r="T14" s="197">
        <v>0</v>
      </c>
      <c r="U14" s="197">
        <v>49.83</v>
      </c>
      <c r="V14" s="197">
        <v>5.89</v>
      </c>
      <c r="W14" s="197">
        <v>18.55</v>
      </c>
      <c r="X14" s="197">
        <v>41.75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45.39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94.3</v>
      </c>
      <c r="AQ14" s="197">
        <v>32.549999999999997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246.27</v>
      </c>
      <c r="L15" s="197">
        <v>2.9</v>
      </c>
      <c r="M15" s="197">
        <v>61.64</v>
      </c>
      <c r="N15" s="197">
        <v>24.87</v>
      </c>
      <c r="O15" s="197">
        <v>70.83</v>
      </c>
      <c r="P15" s="197">
        <v>18.899999999999999</v>
      </c>
      <c r="Q15" s="197">
        <v>2.9</v>
      </c>
      <c r="R15" s="197">
        <v>2.9</v>
      </c>
      <c r="S15" s="197">
        <v>2.9</v>
      </c>
      <c r="T15" s="197">
        <v>0</v>
      </c>
      <c r="U15" s="197">
        <v>49.83</v>
      </c>
      <c r="V15" s="197">
        <v>5.89</v>
      </c>
      <c r="W15" s="197">
        <v>18.55</v>
      </c>
      <c r="X15" s="197">
        <v>41.75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45.39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94.3</v>
      </c>
      <c r="AQ15" s="197">
        <v>32.549999999999997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246.27</v>
      </c>
      <c r="L16" s="197">
        <v>2.9</v>
      </c>
      <c r="M16" s="197">
        <v>61.64</v>
      </c>
      <c r="N16" s="197">
        <v>24.87</v>
      </c>
      <c r="O16" s="197">
        <v>70.83</v>
      </c>
      <c r="P16" s="197">
        <v>18.899999999999999</v>
      </c>
      <c r="Q16" s="197">
        <v>2.9</v>
      </c>
      <c r="R16" s="197">
        <v>2.9</v>
      </c>
      <c r="S16" s="197">
        <v>2.9</v>
      </c>
      <c r="T16" s="197">
        <v>0</v>
      </c>
      <c r="U16" s="197">
        <v>49.83</v>
      </c>
      <c r="V16" s="197">
        <v>5.89</v>
      </c>
      <c r="W16" s="197">
        <v>18.55</v>
      </c>
      <c r="X16" s="197">
        <v>41.75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45.39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94.3</v>
      </c>
      <c r="AQ16" s="197">
        <v>32.549999999999997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246.27</v>
      </c>
      <c r="L17" s="197">
        <v>2.9</v>
      </c>
      <c r="M17" s="197">
        <v>61.64</v>
      </c>
      <c r="N17" s="197">
        <v>24.87</v>
      </c>
      <c r="O17" s="197">
        <v>70.83</v>
      </c>
      <c r="P17" s="197">
        <v>18.899999999999999</v>
      </c>
      <c r="Q17" s="197">
        <v>2.9</v>
      </c>
      <c r="R17" s="197">
        <v>2.9</v>
      </c>
      <c r="S17" s="197">
        <v>2.9</v>
      </c>
      <c r="T17" s="197">
        <v>0</v>
      </c>
      <c r="U17" s="197">
        <v>49.83</v>
      </c>
      <c r="V17" s="197">
        <v>5.89</v>
      </c>
      <c r="W17" s="197">
        <v>18.55</v>
      </c>
      <c r="X17" s="197">
        <v>41.75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45.39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94.3</v>
      </c>
      <c r="AQ17" s="197">
        <v>32.549999999999997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246.27</v>
      </c>
      <c r="L18" s="197">
        <v>2.9</v>
      </c>
      <c r="M18" s="197">
        <v>61.64</v>
      </c>
      <c r="N18" s="197">
        <v>24.87</v>
      </c>
      <c r="O18" s="197">
        <v>70.83</v>
      </c>
      <c r="P18" s="197">
        <v>18.899999999999999</v>
      </c>
      <c r="Q18" s="197">
        <v>2.9</v>
      </c>
      <c r="R18" s="197">
        <v>2.9</v>
      </c>
      <c r="S18" s="197">
        <v>2.9</v>
      </c>
      <c r="T18" s="197">
        <v>0</v>
      </c>
      <c r="U18" s="197">
        <v>49.83</v>
      </c>
      <c r="V18" s="197">
        <v>5.89</v>
      </c>
      <c r="W18" s="197">
        <v>18.55</v>
      </c>
      <c r="X18" s="197">
        <v>41.75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45.39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94.3</v>
      </c>
      <c r="AQ18" s="197">
        <v>32.549999999999997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246.27</v>
      </c>
      <c r="L19" s="197">
        <v>2.9</v>
      </c>
      <c r="M19" s="197">
        <v>61.64</v>
      </c>
      <c r="N19" s="197">
        <v>24.87</v>
      </c>
      <c r="O19" s="197">
        <v>70.83</v>
      </c>
      <c r="P19" s="197">
        <v>18.899999999999999</v>
      </c>
      <c r="Q19" s="197">
        <v>2.9</v>
      </c>
      <c r="R19" s="197">
        <v>2.9</v>
      </c>
      <c r="S19" s="197">
        <v>2.9</v>
      </c>
      <c r="T19" s="197">
        <v>0</v>
      </c>
      <c r="U19" s="197">
        <v>49.83</v>
      </c>
      <c r="V19" s="197">
        <v>5.89</v>
      </c>
      <c r="W19" s="197">
        <v>18.55</v>
      </c>
      <c r="X19" s="197">
        <v>41.75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45.39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94.3</v>
      </c>
      <c r="AQ19" s="197">
        <v>32.549999999999997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246.27</v>
      </c>
      <c r="L20" s="197">
        <v>2.9</v>
      </c>
      <c r="M20" s="197">
        <v>61.64</v>
      </c>
      <c r="N20" s="197">
        <v>24.87</v>
      </c>
      <c r="O20" s="197">
        <v>70.83</v>
      </c>
      <c r="P20" s="197">
        <v>18.899999999999999</v>
      </c>
      <c r="Q20" s="197">
        <v>2.9</v>
      </c>
      <c r="R20" s="197">
        <v>2.9</v>
      </c>
      <c r="S20" s="197">
        <v>2.9</v>
      </c>
      <c r="T20" s="197">
        <v>0</v>
      </c>
      <c r="U20" s="197">
        <v>49.83</v>
      </c>
      <c r="V20" s="197">
        <v>5.89</v>
      </c>
      <c r="W20" s="197">
        <v>18.55</v>
      </c>
      <c r="X20" s="197">
        <v>41.75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45.39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94.3</v>
      </c>
      <c r="AQ20" s="197">
        <v>32.549999999999997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246.27</v>
      </c>
      <c r="L21" s="197">
        <v>2.9</v>
      </c>
      <c r="M21" s="197">
        <v>61.64</v>
      </c>
      <c r="N21" s="197">
        <v>24.87</v>
      </c>
      <c r="O21" s="197">
        <v>70.83</v>
      </c>
      <c r="P21" s="197">
        <v>18.899999999999999</v>
      </c>
      <c r="Q21" s="197">
        <v>2.9</v>
      </c>
      <c r="R21" s="197">
        <v>2.9</v>
      </c>
      <c r="S21" s="197">
        <v>2.9</v>
      </c>
      <c r="T21" s="197">
        <v>0</v>
      </c>
      <c r="U21" s="197">
        <v>49.83</v>
      </c>
      <c r="V21" s="197">
        <v>5.89</v>
      </c>
      <c r="W21" s="197">
        <v>18.55</v>
      </c>
      <c r="X21" s="197">
        <v>41.75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45.39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94.3</v>
      </c>
      <c r="AQ21" s="197">
        <v>32.549999999999997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246.27</v>
      </c>
      <c r="L22" s="197">
        <v>2.9</v>
      </c>
      <c r="M22" s="197">
        <v>61.64</v>
      </c>
      <c r="N22" s="197">
        <v>24.87</v>
      </c>
      <c r="O22" s="197">
        <v>70.83</v>
      </c>
      <c r="P22" s="197">
        <v>19.64</v>
      </c>
      <c r="Q22" s="197">
        <v>2.9</v>
      </c>
      <c r="R22" s="197">
        <v>2.9</v>
      </c>
      <c r="S22" s="197">
        <v>2.9</v>
      </c>
      <c r="T22" s="197">
        <v>0</v>
      </c>
      <c r="U22" s="197">
        <v>49.83</v>
      </c>
      <c r="V22" s="197">
        <v>5.89</v>
      </c>
      <c r="W22" s="197">
        <v>18.55</v>
      </c>
      <c r="X22" s="197">
        <v>41.75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45.39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94.3</v>
      </c>
      <c r="AQ22" s="197">
        <v>32.549999999999997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246.27</v>
      </c>
      <c r="L23" s="197">
        <v>6.45</v>
      </c>
      <c r="M23" s="197">
        <v>61.64</v>
      </c>
      <c r="N23" s="197">
        <v>24.87</v>
      </c>
      <c r="O23" s="197">
        <v>70.83</v>
      </c>
      <c r="P23" s="197">
        <v>19.760000000000002</v>
      </c>
      <c r="Q23" s="197">
        <v>8.49</v>
      </c>
      <c r="R23" s="197">
        <v>10.69</v>
      </c>
      <c r="S23" s="197">
        <v>11.2</v>
      </c>
      <c r="T23" s="197">
        <v>0</v>
      </c>
      <c r="U23" s="197">
        <v>49.83</v>
      </c>
      <c r="V23" s="197">
        <v>5.89</v>
      </c>
      <c r="W23" s="197">
        <v>18.55</v>
      </c>
      <c r="X23" s="197">
        <v>41.75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45.39</v>
      </c>
      <c r="AF23" s="197">
        <v>0</v>
      </c>
      <c r="AG23" s="197">
        <v>0</v>
      </c>
      <c r="AH23" s="197">
        <v>0</v>
      </c>
      <c r="AI23" s="197">
        <v>134.61000000000001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94.3</v>
      </c>
      <c r="AQ23" s="197">
        <v>32.549999999999997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246.27</v>
      </c>
      <c r="L24" s="197">
        <v>6.45</v>
      </c>
      <c r="M24" s="197">
        <v>61.64</v>
      </c>
      <c r="N24" s="197">
        <v>24.87</v>
      </c>
      <c r="O24" s="197">
        <v>70.83</v>
      </c>
      <c r="P24" s="197">
        <v>19.760000000000002</v>
      </c>
      <c r="Q24" s="197">
        <v>8.49</v>
      </c>
      <c r="R24" s="197">
        <v>10.69</v>
      </c>
      <c r="S24" s="197">
        <v>11.2</v>
      </c>
      <c r="T24" s="197">
        <v>0</v>
      </c>
      <c r="U24" s="197">
        <v>49.83</v>
      </c>
      <c r="V24" s="197">
        <v>5.89</v>
      </c>
      <c r="W24" s="197">
        <v>18.55</v>
      </c>
      <c r="X24" s="197">
        <v>41.75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45.39</v>
      </c>
      <c r="AF24" s="197">
        <v>0</v>
      </c>
      <c r="AG24" s="197">
        <v>0</v>
      </c>
      <c r="AH24" s="197">
        <v>0</v>
      </c>
      <c r="AI24" s="197">
        <v>134.61000000000001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94.3</v>
      </c>
      <c r="AQ24" s="197">
        <v>32.549999999999997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246.27</v>
      </c>
      <c r="L25" s="197">
        <v>6.45</v>
      </c>
      <c r="M25" s="197">
        <v>61.64</v>
      </c>
      <c r="N25" s="197">
        <v>24.87</v>
      </c>
      <c r="O25" s="197">
        <v>70.83</v>
      </c>
      <c r="P25" s="197">
        <v>19.760000000000002</v>
      </c>
      <c r="Q25" s="197">
        <v>8.49</v>
      </c>
      <c r="R25" s="197">
        <v>10.69</v>
      </c>
      <c r="S25" s="197">
        <v>11.2</v>
      </c>
      <c r="T25" s="197">
        <v>0</v>
      </c>
      <c r="U25" s="197">
        <v>49.83</v>
      </c>
      <c r="V25" s="197">
        <v>5.89</v>
      </c>
      <c r="W25" s="197">
        <v>18.55</v>
      </c>
      <c r="X25" s="197">
        <v>41.75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45.39</v>
      </c>
      <c r="AF25" s="197">
        <v>0</v>
      </c>
      <c r="AG25" s="197">
        <v>0</v>
      </c>
      <c r="AH25" s="197">
        <v>0</v>
      </c>
      <c r="AI25" s="197">
        <v>134.61000000000001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94.3</v>
      </c>
      <c r="AQ25" s="197">
        <v>32.549999999999997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246.27</v>
      </c>
      <c r="L26" s="197">
        <v>6.45</v>
      </c>
      <c r="M26" s="197">
        <v>61.64</v>
      </c>
      <c r="N26" s="197">
        <v>24.87</v>
      </c>
      <c r="O26" s="197">
        <v>70.83</v>
      </c>
      <c r="P26" s="197">
        <v>19.760000000000002</v>
      </c>
      <c r="Q26" s="197">
        <v>8.49</v>
      </c>
      <c r="R26" s="197">
        <v>10.69</v>
      </c>
      <c r="S26" s="197">
        <v>11.2</v>
      </c>
      <c r="T26" s="197">
        <v>0</v>
      </c>
      <c r="U26" s="197">
        <v>49.83</v>
      </c>
      <c r="V26" s="197">
        <v>5.89</v>
      </c>
      <c r="W26" s="197">
        <v>18.55</v>
      </c>
      <c r="X26" s="197">
        <v>41.75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45.39</v>
      </c>
      <c r="AF26" s="197">
        <v>0</v>
      </c>
      <c r="AG26" s="197">
        <v>0</v>
      </c>
      <c r="AH26" s="197">
        <v>0</v>
      </c>
      <c r="AI26" s="197">
        <v>134.61000000000001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94.3</v>
      </c>
      <c r="AQ26" s="197">
        <v>32.549999999999997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246.27</v>
      </c>
      <c r="L27" s="197">
        <v>6.45</v>
      </c>
      <c r="M27" s="197">
        <v>61.64</v>
      </c>
      <c r="N27" s="197">
        <v>24.87</v>
      </c>
      <c r="O27" s="197">
        <v>70.83</v>
      </c>
      <c r="P27" s="197">
        <v>19.760000000000002</v>
      </c>
      <c r="Q27" s="197">
        <v>8.49</v>
      </c>
      <c r="R27" s="197">
        <v>10.69</v>
      </c>
      <c r="S27" s="197">
        <v>11.2</v>
      </c>
      <c r="T27" s="197">
        <v>0</v>
      </c>
      <c r="U27" s="197">
        <v>49.83</v>
      </c>
      <c r="V27" s="197">
        <v>5.89</v>
      </c>
      <c r="W27" s="197">
        <v>18.55</v>
      </c>
      <c r="X27" s="197">
        <v>41.75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45</v>
      </c>
      <c r="AF27" s="197">
        <v>0</v>
      </c>
      <c r="AG27" s="197">
        <v>0</v>
      </c>
      <c r="AH27" s="197">
        <v>0</v>
      </c>
      <c r="AI27" s="197">
        <v>134.61000000000001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94.3</v>
      </c>
      <c r="AQ27" s="197">
        <v>32.549999999999997</v>
      </c>
      <c r="AR27" s="197">
        <v>0.24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246.27</v>
      </c>
      <c r="L28" s="197">
        <v>6.45</v>
      </c>
      <c r="M28" s="197">
        <v>61.64</v>
      </c>
      <c r="N28" s="197">
        <v>24.87</v>
      </c>
      <c r="O28" s="197">
        <v>70.83</v>
      </c>
      <c r="P28" s="197">
        <v>19.760000000000002</v>
      </c>
      <c r="Q28" s="197">
        <v>8.49</v>
      </c>
      <c r="R28" s="197">
        <v>10.69</v>
      </c>
      <c r="S28" s="197">
        <v>11.2</v>
      </c>
      <c r="T28" s="197">
        <v>0</v>
      </c>
      <c r="U28" s="197">
        <v>49.83</v>
      </c>
      <c r="V28" s="197">
        <v>5.89</v>
      </c>
      <c r="W28" s="197">
        <v>18.55</v>
      </c>
      <c r="X28" s="197">
        <v>41.75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45</v>
      </c>
      <c r="AF28" s="197">
        <v>0</v>
      </c>
      <c r="AG28" s="197">
        <v>0</v>
      </c>
      <c r="AH28" s="197">
        <v>0</v>
      </c>
      <c r="AI28" s="197">
        <v>134.61000000000001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94.3</v>
      </c>
      <c r="AQ28" s="197">
        <v>32.549999999999997</v>
      </c>
      <c r="AR28" s="197">
        <v>1.43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246.27</v>
      </c>
      <c r="L29" s="197">
        <v>6.45</v>
      </c>
      <c r="M29" s="197">
        <v>61.64</v>
      </c>
      <c r="N29" s="197">
        <v>24.87</v>
      </c>
      <c r="O29" s="197">
        <v>70.83</v>
      </c>
      <c r="P29" s="197">
        <v>19.760000000000002</v>
      </c>
      <c r="Q29" s="197">
        <v>8.49</v>
      </c>
      <c r="R29" s="197">
        <v>10.69</v>
      </c>
      <c r="S29" s="197">
        <v>11.2</v>
      </c>
      <c r="T29" s="197">
        <v>0</v>
      </c>
      <c r="U29" s="197">
        <v>49.83</v>
      </c>
      <c r="V29" s="197">
        <v>5.89</v>
      </c>
      <c r="W29" s="197">
        <v>18.55</v>
      </c>
      <c r="X29" s="197">
        <v>41.75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45</v>
      </c>
      <c r="AF29" s="197">
        <v>0</v>
      </c>
      <c r="AG29" s="197">
        <v>0</v>
      </c>
      <c r="AH29" s="197">
        <v>0</v>
      </c>
      <c r="AI29" s="197">
        <v>134.61000000000001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94.3</v>
      </c>
      <c r="AQ29" s="197">
        <v>32.549999999999997</v>
      </c>
      <c r="AR29" s="197">
        <v>5.72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246.27</v>
      </c>
      <c r="L30" s="197">
        <v>6.45</v>
      </c>
      <c r="M30" s="197">
        <v>61.64</v>
      </c>
      <c r="N30" s="197">
        <v>24.87</v>
      </c>
      <c r="O30" s="197">
        <v>70.83</v>
      </c>
      <c r="P30" s="197">
        <v>19.760000000000002</v>
      </c>
      <c r="Q30" s="197">
        <v>8.49</v>
      </c>
      <c r="R30" s="197">
        <v>10.69</v>
      </c>
      <c r="S30" s="197">
        <v>11.2</v>
      </c>
      <c r="T30" s="197">
        <v>0</v>
      </c>
      <c r="U30" s="197">
        <v>49.83</v>
      </c>
      <c r="V30" s="197">
        <v>5.89</v>
      </c>
      <c r="W30" s="197">
        <v>18.55</v>
      </c>
      <c r="X30" s="197">
        <v>41.75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45</v>
      </c>
      <c r="AF30" s="197">
        <v>0</v>
      </c>
      <c r="AG30" s="197">
        <v>0</v>
      </c>
      <c r="AH30" s="197">
        <v>0</v>
      </c>
      <c r="AI30" s="197">
        <v>134.61000000000001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94.3</v>
      </c>
      <c r="AQ30" s="197">
        <v>32.549999999999997</v>
      </c>
      <c r="AR30" s="197">
        <v>17.989999999999998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246.27</v>
      </c>
      <c r="L31" s="197">
        <v>6.45</v>
      </c>
      <c r="M31" s="197">
        <v>61.64</v>
      </c>
      <c r="N31" s="197">
        <v>24.87</v>
      </c>
      <c r="O31" s="197">
        <v>70.83</v>
      </c>
      <c r="P31" s="197">
        <v>19.760000000000002</v>
      </c>
      <c r="Q31" s="197">
        <v>8.49</v>
      </c>
      <c r="R31" s="197">
        <v>10.69</v>
      </c>
      <c r="S31" s="197">
        <v>11.2</v>
      </c>
      <c r="T31" s="197">
        <v>0</v>
      </c>
      <c r="U31" s="197">
        <v>49.83</v>
      </c>
      <c r="V31" s="197">
        <v>5.89</v>
      </c>
      <c r="W31" s="197">
        <v>18.55</v>
      </c>
      <c r="X31" s="197">
        <v>41.75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45</v>
      </c>
      <c r="AF31" s="197">
        <v>0</v>
      </c>
      <c r="AG31" s="197">
        <v>0</v>
      </c>
      <c r="AH31" s="197">
        <v>0</v>
      </c>
      <c r="AI31" s="197">
        <v>134.61000000000001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94.3</v>
      </c>
      <c r="AQ31" s="197">
        <v>32.549999999999997</v>
      </c>
      <c r="AR31" s="197">
        <v>36.950000000000003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246.27</v>
      </c>
      <c r="L32" s="197">
        <v>6.45</v>
      </c>
      <c r="M32" s="197">
        <v>61.64</v>
      </c>
      <c r="N32" s="197">
        <v>24.87</v>
      </c>
      <c r="O32" s="197">
        <v>70.83</v>
      </c>
      <c r="P32" s="197">
        <v>19.760000000000002</v>
      </c>
      <c r="Q32" s="197">
        <v>8.49</v>
      </c>
      <c r="R32" s="197">
        <v>10.69</v>
      </c>
      <c r="S32" s="197">
        <v>11.2</v>
      </c>
      <c r="T32" s="197">
        <v>0</v>
      </c>
      <c r="U32" s="197">
        <v>49.83</v>
      </c>
      <c r="V32" s="197">
        <v>5.89</v>
      </c>
      <c r="W32" s="197">
        <v>18.55</v>
      </c>
      <c r="X32" s="197">
        <v>41.75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45</v>
      </c>
      <c r="AF32" s="197">
        <v>0</v>
      </c>
      <c r="AG32" s="197">
        <v>0</v>
      </c>
      <c r="AH32" s="197">
        <v>0</v>
      </c>
      <c r="AI32" s="197">
        <v>134.61000000000001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94.3</v>
      </c>
      <c r="AQ32" s="197">
        <v>32.549999999999997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246.27</v>
      </c>
      <c r="L33" s="197">
        <v>6.45</v>
      </c>
      <c r="M33" s="197">
        <v>61.64</v>
      </c>
      <c r="N33" s="197">
        <v>24.87</v>
      </c>
      <c r="O33" s="197">
        <v>70.83</v>
      </c>
      <c r="P33" s="197">
        <v>19.760000000000002</v>
      </c>
      <c r="Q33" s="197">
        <v>8.49</v>
      </c>
      <c r="R33" s="197">
        <v>10.69</v>
      </c>
      <c r="S33" s="197">
        <v>11.2</v>
      </c>
      <c r="T33" s="197">
        <v>0</v>
      </c>
      <c r="U33" s="197">
        <v>49.83</v>
      </c>
      <c r="V33" s="197">
        <v>5.89</v>
      </c>
      <c r="W33" s="197">
        <v>18.55</v>
      </c>
      <c r="X33" s="197">
        <v>41.75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45</v>
      </c>
      <c r="AF33" s="197">
        <v>0</v>
      </c>
      <c r="AG33" s="197">
        <v>0</v>
      </c>
      <c r="AH33" s="197">
        <v>0</v>
      </c>
      <c r="AI33" s="197">
        <v>134.61000000000001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94.3</v>
      </c>
      <c r="AQ33" s="197">
        <v>32.549999999999997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246.27</v>
      </c>
      <c r="L34" s="197">
        <v>6.45</v>
      </c>
      <c r="M34" s="197">
        <v>61.64</v>
      </c>
      <c r="N34" s="197">
        <v>24.87</v>
      </c>
      <c r="O34" s="197">
        <v>70.83</v>
      </c>
      <c r="P34" s="197">
        <v>19.760000000000002</v>
      </c>
      <c r="Q34" s="197">
        <v>8.49</v>
      </c>
      <c r="R34" s="197">
        <v>10.69</v>
      </c>
      <c r="S34" s="197">
        <v>11.2</v>
      </c>
      <c r="T34" s="197">
        <v>0</v>
      </c>
      <c r="U34" s="197">
        <v>49.83</v>
      </c>
      <c r="V34" s="197">
        <v>5.89</v>
      </c>
      <c r="W34" s="197">
        <v>18.55</v>
      </c>
      <c r="X34" s="197">
        <v>41.75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45</v>
      </c>
      <c r="AF34" s="197">
        <v>0</v>
      </c>
      <c r="AG34" s="197">
        <v>0</v>
      </c>
      <c r="AH34" s="197">
        <v>0</v>
      </c>
      <c r="AI34" s="197">
        <v>134.61000000000001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94.3</v>
      </c>
      <c r="AQ34" s="197">
        <v>32.549999999999997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246.27</v>
      </c>
      <c r="L35" s="197">
        <v>6.45</v>
      </c>
      <c r="M35" s="197">
        <v>61.64</v>
      </c>
      <c r="N35" s="197">
        <v>24.87</v>
      </c>
      <c r="O35" s="197">
        <v>70.83</v>
      </c>
      <c r="P35" s="197">
        <v>19.760000000000002</v>
      </c>
      <c r="Q35" s="197">
        <v>8.49</v>
      </c>
      <c r="R35" s="197">
        <v>10.69</v>
      </c>
      <c r="S35" s="197">
        <v>11.2</v>
      </c>
      <c r="T35" s="197">
        <v>0</v>
      </c>
      <c r="U35" s="197">
        <v>49.83</v>
      </c>
      <c r="V35" s="197">
        <v>5.89</v>
      </c>
      <c r="W35" s="197">
        <v>18.55</v>
      </c>
      <c r="X35" s="197">
        <v>41.75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45</v>
      </c>
      <c r="AF35" s="197">
        <v>0</v>
      </c>
      <c r="AG35" s="197">
        <v>0</v>
      </c>
      <c r="AH35" s="197">
        <v>0</v>
      </c>
      <c r="AI35" s="197">
        <v>134.61000000000001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94.3</v>
      </c>
      <c r="AQ35" s="197">
        <v>32.549999999999997</v>
      </c>
      <c r="AR35" s="197">
        <v>47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246.27</v>
      </c>
      <c r="L36" s="197">
        <v>6.45</v>
      </c>
      <c r="M36" s="197">
        <v>61.64</v>
      </c>
      <c r="N36" s="197">
        <v>24.87</v>
      </c>
      <c r="O36" s="197">
        <v>70.83</v>
      </c>
      <c r="P36" s="197">
        <v>19.760000000000002</v>
      </c>
      <c r="Q36" s="197">
        <v>8.49</v>
      </c>
      <c r="R36" s="197">
        <v>10.69</v>
      </c>
      <c r="S36" s="197">
        <v>11.2</v>
      </c>
      <c r="T36" s="197">
        <v>0</v>
      </c>
      <c r="U36" s="197">
        <v>49.83</v>
      </c>
      <c r="V36" s="197">
        <v>5.89</v>
      </c>
      <c r="W36" s="197">
        <v>18.55</v>
      </c>
      <c r="X36" s="197">
        <v>41.75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45</v>
      </c>
      <c r="AF36" s="197">
        <v>0</v>
      </c>
      <c r="AG36" s="197">
        <v>0</v>
      </c>
      <c r="AH36" s="197">
        <v>0</v>
      </c>
      <c r="AI36" s="197">
        <v>134.61000000000001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94.3</v>
      </c>
      <c r="AQ36" s="197">
        <v>32.549999999999997</v>
      </c>
      <c r="AR36" s="197">
        <v>47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246.27</v>
      </c>
      <c r="L37" s="197">
        <v>6.45</v>
      </c>
      <c r="M37" s="197">
        <v>61.64</v>
      </c>
      <c r="N37" s="197">
        <v>24.87</v>
      </c>
      <c r="O37" s="197">
        <v>70.83</v>
      </c>
      <c r="P37" s="197">
        <v>19.760000000000002</v>
      </c>
      <c r="Q37" s="197">
        <v>8.49</v>
      </c>
      <c r="R37" s="197">
        <v>10.69</v>
      </c>
      <c r="S37" s="197">
        <v>11.2</v>
      </c>
      <c r="T37" s="197">
        <v>0</v>
      </c>
      <c r="U37" s="197">
        <v>49.83</v>
      </c>
      <c r="V37" s="197">
        <v>5.89</v>
      </c>
      <c r="W37" s="197">
        <v>18.55</v>
      </c>
      <c r="X37" s="197">
        <v>41.75</v>
      </c>
      <c r="Y37" s="197">
        <v>0</v>
      </c>
      <c r="Z37">
        <v>0</v>
      </c>
      <c r="AA37" s="197">
        <v>15.16</v>
      </c>
      <c r="AB37" s="197">
        <v>0</v>
      </c>
      <c r="AC37" s="197">
        <v>0</v>
      </c>
      <c r="AD37" s="197">
        <v>0</v>
      </c>
      <c r="AE37" s="197">
        <v>45</v>
      </c>
      <c r="AF37" s="197">
        <v>0</v>
      </c>
      <c r="AG37" s="197">
        <v>0</v>
      </c>
      <c r="AH37" s="197">
        <v>0</v>
      </c>
      <c r="AI37" s="197">
        <v>134.61000000000001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94.3</v>
      </c>
      <c r="AQ37" s="197">
        <v>32.549999999999997</v>
      </c>
      <c r="AR37" s="197">
        <v>47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246.27</v>
      </c>
      <c r="L38" s="197">
        <v>6.45</v>
      </c>
      <c r="M38" s="197">
        <v>61.64</v>
      </c>
      <c r="N38" s="197">
        <v>24.87</v>
      </c>
      <c r="O38" s="197">
        <v>70.83</v>
      </c>
      <c r="P38" s="197">
        <v>19.760000000000002</v>
      </c>
      <c r="Q38" s="197">
        <v>8.48</v>
      </c>
      <c r="R38" s="197">
        <v>10.69</v>
      </c>
      <c r="S38" s="197">
        <v>11.21</v>
      </c>
      <c r="T38" s="197">
        <v>0</v>
      </c>
      <c r="U38" s="197">
        <v>49.83</v>
      </c>
      <c r="V38" s="197">
        <v>5.89</v>
      </c>
      <c r="W38" s="197">
        <v>18.55</v>
      </c>
      <c r="X38" s="197">
        <v>41.75</v>
      </c>
      <c r="Y38" s="197">
        <v>0</v>
      </c>
      <c r="Z38">
        <v>0</v>
      </c>
      <c r="AA38" s="197">
        <v>15.16</v>
      </c>
      <c r="AB38" s="197">
        <v>0</v>
      </c>
      <c r="AC38" s="197">
        <v>0</v>
      </c>
      <c r="AD38" s="197">
        <v>0</v>
      </c>
      <c r="AE38" s="197">
        <v>45</v>
      </c>
      <c r="AF38" s="197">
        <v>0</v>
      </c>
      <c r="AG38" s="197">
        <v>0</v>
      </c>
      <c r="AH38" s="197">
        <v>0</v>
      </c>
      <c r="AI38" s="197">
        <v>134.61000000000001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94.3</v>
      </c>
      <c r="AQ38" s="197">
        <v>32.549999999999997</v>
      </c>
      <c r="AR38" s="197">
        <v>47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246.27</v>
      </c>
      <c r="L39" s="197">
        <v>6.45</v>
      </c>
      <c r="M39" s="197">
        <v>61.64</v>
      </c>
      <c r="N39" s="197">
        <v>24.87</v>
      </c>
      <c r="O39" s="197">
        <v>70.83</v>
      </c>
      <c r="P39" s="197">
        <v>19.760000000000002</v>
      </c>
      <c r="Q39" s="197">
        <v>8.48</v>
      </c>
      <c r="R39" s="197">
        <v>10.69</v>
      </c>
      <c r="S39" s="197">
        <v>11.21</v>
      </c>
      <c r="T39" s="197">
        <v>0</v>
      </c>
      <c r="U39" s="197">
        <v>49.83</v>
      </c>
      <c r="V39" s="197">
        <v>5.89</v>
      </c>
      <c r="W39" s="197">
        <v>18.55</v>
      </c>
      <c r="X39" s="197">
        <v>41.75</v>
      </c>
      <c r="Y39" s="197">
        <v>0</v>
      </c>
      <c r="Z39">
        <v>0</v>
      </c>
      <c r="AA39" s="197">
        <v>15.16</v>
      </c>
      <c r="AB39" s="197">
        <v>0</v>
      </c>
      <c r="AC39" s="197">
        <v>0</v>
      </c>
      <c r="AD39" s="197">
        <v>0</v>
      </c>
      <c r="AE39" s="197">
        <v>45</v>
      </c>
      <c r="AF39" s="197">
        <v>0</v>
      </c>
      <c r="AG39" s="197">
        <v>0</v>
      </c>
      <c r="AH39" s="197">
        <v>0</v>
      </c>
      <c r="AI39" s="197">
        <v>134.61000000000001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94.3</v>
      </c>
      <c r="AQ39" s="197">
        <v>32.549999999999997</v>
      </c>
      <c r="AR39" s="197">
        <v>47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246.27</v>
      </c>
      <c r="L40" s="197">
        <v>6.45</v>
      </c>
      <c r="M40" s="197">
        <v>61.64</v>
      </c>
      <c r="N40" s="197">
        <v>24.87</v>
      </c>
      <c r="O40" s="197">
        <v>70.83</v>
      </c>
      <c r="P40" s="197">
        <v>19.760000000000002</v>
      </c>
      <c r="Q40" s="197">
        <v>8.48</v>
      </c>
      <c r="R40" s="197">
        <v>10.69</v>
      </c>
      <c r="S40" s="197">
        <v>11.21</v>
      </c>
      <c r="T40" s="197">
        <v>0</v>
      </c>
      <c r="U40" s="197">
        <v>49.83</v>
      </c>
      <c r="V40" s="197">
        <v>5.89</v>
      </c>
      <c r="W40" s="197">
        <v>18.55</v>
      </c>
      <c r="X40" s="197">
        <v>41.75</v>
      </c>
      <c r="Y40" s="197">
        <v>0</v>
      </c>
      <c r="Z40">
        <v>0</v>
      </c>
      <c r="AA40" s="197">
        <v>15.16</v>
      </c>
      <c r="AB40" s="197">
        <v>0</v>
      </c>
      <c r="AC40" s="197">
        <v>0</v>
      </c>
      <c r="AD40" s="197">
        <v>0</v>
      </c>
      <c r="AE40" s="197">
        <v>45</v>
      </c>
      <c r="AF40" s="197">
        <v>0</v>
      </c>
      <c r="AG40" s="197">
        <v>0</v>
      </c>
      <c r="AH40" s="197">
        <v>0</v>
      </c>
      <c r="AI40" s="197">
        <v>134.61000000000001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94.3</v>
      </c>
      <c r="AQ40" s="197">
        <v>32.549999999999997</v>
      </c>
      <c r="AR40" s="197">
        <v>47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246.27</v>
      </c>
      <c r="L41" s="197">
        <v>6.45</v>
      </c>
      <c r="M41" s="197">
        <v>61.64</v>
      </c>
      <c r="N41" s="197">
        <v>24.87</v>
      </c>
      <c r="O41" s="197">
        <v>70.83</v>
      </c>
      <c r="P41" s="197">
        <v>19.760000000000002</v>
      </c>
      <c r="Q41" s="197">
        <v>8.48</v>
      </c>
      <c r="R41" s="197">
        <v>10.69</v>
      </c>
      <c r="S41" s="197">
        <v>11.21</v>
      </c>
      <c r="T41" s="197">
        <v>0</v>
      </c>
      <c r="U41" s="197">
        <v>49.83</v>
      </c>
      <c r="V41" s="197">
        <v>5.89</v>
      </c>
      <c r="W41" s="197">
        <v>18.55</v>
      </c>
      <c r="X41" s="197">
        <v>41.75</v>
      </c>
      <c r="Y41" s="197">
        <v>0</v>
      </c>
      <c r="Z41">
        <v>0</v>
      </c>
      <c r="AA41" s="197">
        <v>15.16</v>
      </c>
      <c r="AB41" s="197">
        <v>0</v>
      </c>
      <c r="AC41" s="197">
        <v>0</v>
      </c>
      <c r="AD41" s="197">
        <v>0</v>
      </c>
      <c r="AE41" s="197">
        <v>45</v>
      </c>
      <c r="AF41" s="197">
        <v>0</v>
      </c>
      <c r="AG41" s="197">
        <v>0</v>
      </c>
      <c r="AH41" s="197">
        <v>0</v>
      </c>
      <c r="AI41" s="197">
        <v>134.61000000000001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94.3</v>
      </c>
      <c r="AQ41" s="197">
        <v>32.549999999999997</v>
      </c>
      <c r="AR41" s="197">
        <v>47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246.27</v>
      </c>
      <c r="L42" s="197">
        <v>6.45</v>
      </c>
      <c r="M42" s="197">
        <v>61.64</v>
      </c>
      <c r="N42" s="197">
        <v>24.87</v>
      </c>
      <c r="O42" s="197">
        <v>70.83</v>
      </c>
      <c r="P42" s="197">
        <v>19.760000000000002</v>
      </c>
      <c r="Q42" s="197">
        <v>8.48</v>
      </c>
      <c r="R42" s="197">
        <v>10.69</v>
      </c>
      <c r="S42" s="197">
        <v>11.21</v>
      </c>
      <c r="T42" s="197">
        <v>0</v>
      </c>
      <c r="U42" s="197">
        <v>49.83</v>
      </c>
      <c r="V42" s="197">
        <v>5.89</v>
      </c>
      <c r="W42" s="197">
        <v>18.55</v>
      </c>
      <c r="X42" s="197">
        <v>41.75</v>
      </c>
      <c r="Y42" s="197">
        <v>0</v>
      </c>
      <c r="Z42">
        <v>0</v>
      </c>
      <c r="AA42" s="197">
        <v>15.16</v>
      </c>
      <c r="AB42" s="197">
        <v>0</v>
      </c>
      <c r="AC42" s="197">
        <v>0</v>
      </c>
      <c r="AD42" s="197">
        <v>0</v>
      </c>
      <c r="AE42" s="197">
        <v>45</v>
      </c>
      <c r="AF42" s="197">
        <v>0</v>
      </c>
      <c r="AG42" s="197">
        <v>0</v>
      </c>
      <c r="AH42" s="197">
        <v>0</v>
      </c>
      <c r="AI42" s="197">
        <v>134.61000000000001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94.3</v>
      </c>
      <c r="AQ42" s="197">
        <v>32.549999999999997</v>
      </c>
      <c r="AR42" s="197">
        <v>47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246.27</v>
      </c>
      <c r="L43" s="197">
        <v>6.45</v>
      </c>
      <c r="M43" s="197">
        <v>61.64</v>
      </c>
      <c r="N43" s="197">
        <v>24.87</v>
      </c>
      <c r="O43" s="197">
        <v>70.83</v>
      </c>
      <c r="P43" s="197">
        <v>19.760000000000002</v>
      </c>
      <c r="Q43" s="197">
        <v>8.48</v>
      </c>
      <c r="R43" s="197">
        <v>10.69</v>
      </c>
      <c r="S43" s="197">
        <v>11.21</v>
      </c>
      <c r="T43" s="197">
        <v>0</v>
      </c>
      <c r="U43" s="197">
        <v>49.83</v>
      </c>
      <c r="V43" s="197">
        <v>5.89</v>
      </c>
      <c r="W43" s="197">
        <v>18.55</v>
      </c>
      <c r="X43" s="197">
        <v>41.75</v>
      </c>
      <c r="Y43" s="197">
        <v>0</v>
      </c>
      <c r="Z43">
        <v>0</v>
      </c>
      <c r="AA43" s="197">
        <v>15.16</v>
      </c>
      <c r="AB43" s="197">
        <v>0</v>
      </c>
      <c r="AC43" s="197">
        <v>0</v>
      </c>
      <c r="AD43" s="197">
        <v>0</v>
      </c>
      <c r="AE43" s="197">
        <v>45</v>
      </c>
      <c r="AF43" s="197">
        <v>0</v>
      </c>
      <c r="AG43" s="197">
        <v>0</v>
      </c>
      <c r="AH43" s="197">
        <v>0</v>
      </c>
      <c r="AI43" s="197">
        <v>134.61000000000001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94.3</v>
      </c>
      <c r="AQ43" s="197">
        <v>32.549999999999997</v>
      </c>
      <c r="AR43" s="197">
        <v>47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246.27</v>
      </c>
      <c r="L44" s="197">
        <v>6.45</v>
      </c>
      <c r="M44" s="197">
        <v>61.64</v>
      </c>
      <c r="N44" s="197">
        <v>24.87</v>
      </c>
      <c r="O44" s="197">
        <v>70.83</v>
      </c>
      <c r="P44" s="197">
        <v>19.760000000000002</v>
      </c>
      <c r="Q44" s="197">
        <v>8.48</v>
      </c>
      <c r="R44" s="197">
        <v>10.69</v>
      </c>
      <c r="S44" s="197">
        <v>11.21</v>
      </c>
      <c r="T44" s="197">
        <v>0</v>
      </c>
      <c r="U44" s="197">
        <v>49.83</v>
      </c>
      <c r="V44" s="197">
        <v>5.89</v>
      </c>
      <c r="W44" s="197">
        <v>18.55</v>
      </c>
      <c r="X44" s="197">
        <v>41.75</v>
      </c>
      <c r="Y44" s="197">
        <v>0</v>
      </c>
      <c r="Z44">
        <v>0</v>
      </c>
      <c r="AA44" s="197">
        <v>15.16</v>
      </c>
      <c r="AB44" s="197">
        <v>0</v>
      </c>
      <c r="AC44" s="197">
        <v>0</v>
      </c>
      <c r="AD44" s="197">
        <v>0</v>
      </c>
      <c r="AE44" s="197">
        <v>45</v>
      </c>
      <c r="AF44" s="197">
        <v>0</v>
      </c>
      <c r="AG44" s="197">
        <v>0</v>
      </c>
      <c r="AH44" s="197">
        <v>0</v>
      </c>
      <c r="AI44" s="197">
        <v>134.61000000000001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94.3</v>
      </c>
      <c r="AQ44" s="197">
        <v>32.549999999999997</v>
      </c>
      <c r="AR44" s="197">
        <v>47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246.27</v>
      </c>
      <c r="L45" s="197">
        <v>6.45</v>
      </c>
      <c r="M45" s="197">
        <v>61.64</v>
      </c>
      <c r="N45" s="197">
        <v>24.87</v>
      </c>
      <c r="O45" s="197">
        <v>70.83</v>
      </c>
      <c r="P45" s="197">
        <v>19.760000000000002</v>
      </c>
      <c r="Q45" s="197">
        <v>8.48</v>
      </c>
      <c r="R45" s="197">
        <v>10.69</v>
      </c>
      <c r="S45" s="197">
        <v>11.21</v>
      </c>
      <c r="T45" s="197">
        <v>0</v>
      </c>
      <c r="U45" s="197">
        <v>49.83</v>
      </c>
      <c r="V45" s="197">
        <v>5.89</v>
      </c>
      <c r="W45" s="197">
        <v>18.55</v>
      </c>
      <c r="X45" s="197">
        <v>41.75</v>
      </c>
      <c r="Y45" s="197">
        <v>0</v>
      </c>
      <c r="Z45">
        <v>0</v>
      </c>
      <c r="AA45" s="197">
        <v>15.16</v>
      </c>
      <c r="AB45" s="197">
        <v>0</v>
      </c>
      <c r="AC45" s="197">
        <v>0</v>
      </c>
      <c r="AD45" s="197">
        <v>0</v>
      </c>
      <c r="AE45" s="197">
        <v>45</v>
      </c>
      <c r="AF45" s="197">
        <v>0</v>
      </c>
      <c r="AG45" s="197">
        <v>0</v>
      </c>
      <c r="AH45" s="197">
        <v>0</v>
      </c>
      <c r="AI45" s="197">
        <v>134.61000000000001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94.3</v>
      </c>
      <c r="AQ45" s="197">
        <v>32.549999999999997</v>
      </c>
      <c r="AR45" s="197">
        <v>47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246.27</v>
      </c>
      <c r="L46" s="197">
        <v>6.45</v>
      </c>
      <c r="M46" s="197">
        <v>61.64</v>
      </c>
      <c r="N46" s="197">
        <v>24.87</v>
      </c>
      <c r="O46" s="197">
        <v>70.83</v>
      </c>
      <c r="P46" s="197">
        <v>19.760000000000002</v>
      </c>
      <c r="Q46" s="197">
        <v>8.48</v>
      </c>
      <c r="R46" s="197">
        <v>10.69</v>
      </c>
      <c r="S46" s="197">
        <v>11.21</v>
      </c>
      <c r="T46" s="197">
        <v>0</v>
      </c>
      <c r="U46" s="197">
        <v>49.83</v>
      </c>
      <c r="V46" s="197">
        <v>5.89</v>
      </c>
      <c r="W46" s="197">
        <v>18.55</v>
      </c>
      <c r="X46" s="197">
        <v>41.75</v>
      </c>
      <c r="Y46" s="197">
        <v>0</v>
      </c>
      <c r="Z46">
        <v>0</v>
      </c>
      <c r="AA46" s="197">
        <v>15.16</v>
      </c>
      <c r="AB46" s="197">
        <v>0</v>
      </c>
      <c r="AC46" s="197">
        <v>0</v>
      </c>
      <c r="AD46" s="197">
        <v>0</v>
      </c>
      <c r="AE46" s="197">
        <v>45</v>
      </c>
      <c r="AF46" s="197">
        <v>0</v>
      </c>
      <c r="AG46" s="197">
        <v>0</v>
      </c>
      <c r="AH46" s="197">
        <v>0</v>
      </c>
      <c r="AI46" s="197">
        <v>134.61000000000001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94.3</v>
      </c>
      <c r="AQ46" s="197">
        <v>32.549999999999997</v>
      </c>
      <c r="AR46" s="197">
        <v>47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246.27</v>
      </c>
      <c r="L47" s="197">
        <v>6.45</v>
      </c>
      <c r="M47" s="197">
        <v>61.64</v>
      </c>
      <c r="N47" s="197">
        <v>24.87</v>
      </c>
      <c r="O47" s="197">
        <v>70.83</v>
      </c>
      <c r="P47" s="197">
        <v>19.760000000000002</v>
      </c>
      <c r="Q47" s="197">
        <v>8.48</v>
      </c>
      <c r="R47" s="197">
        <v>10.69</v>
      </c>
      <c r="S47" s="197">
        <v>11.21</v>
      </c>
      <c r="T47" s="197">
        <v>0</v>
      </c>
      <c r="U47" s="197">
        <v>49.83</v>
      </c>
      <c r="V47" s="197">
        <v>5.89</v>
      </c>
      <c r="W47" s="197">
        <v>18.55</v>
      </c>
      <c r="X47" s="197">
        <v>41.75</v>
      </c>
      <c r="Y47" s="197">
        <v>0</v>
      </c>
      <c r="Z47">
        <v>0</v>
      </c>
      <c r="AA47" s="197">
        <v>15.16</v>
      </c>
      <c r="AB47" s="197">
        <v>0</v>
      </c>
      <c r="AC47" s="197">
        <v>0</v>
      </c>
      <c r="AD47" s="197">
        <v>0</v>
      </c>
      <c r="AE47" s="197">
        <v>45</v>
      </c>
      <c r="AF47" s="197">
        <v>0</v>
      </c>
      <c r="AG47" s="197">
        <v>0</v>
      </c>
      <c r="AH47" s="197">
        <v>0</v>
      </c>
      <c r="AI47" s="197">
        <v>134.61000000000001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94.3</v>
      </c>
      <c r="AQ47" s="197">
        <v>32.549999999999997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246.27</v>
      </c>
      <c r="L48" s="197">
        <v>2.9</v>
      </c>
      <c r="M48" s="197">
        <v>61.64</v>
      </c>
      <c r="N48" s="197">
        <v>24.87</v>
      </c>
      <c r="O48" s="197">
        <v>70.83</v>
      </c>
      <c r="P48" s="197">
        <v>19.760000000000002</v>
      </c>
      <c r="Q48" s="197">
        <v>2.9</v>
      </c>
      <c r="R48" s="197">
        <v>2.9</v>
      </c>
      <c r="S48" s="197">
        <v>2.9</v>
      </c>
      <c r="T48" s="197">
        <v>0</v>
      </c>
      <c r="U48" s="197">
        <v>49.83</v>
      </c>
      <c r="V48" s="197">
        <v>5.89</v>
      </c>
      <c r="W48" s="197">
        <v>18.55</v>
      </c>
      <c r="X48" s="197">
        <v>41.75</v>
      </c>
      <c r="Y48" s="197">
        <v>0</v>
      </c>
      <c r="Z48">
        <v>0</v>
      </c>
      <c r="AA48" s="197">
        <v>15.16</v>
      </c>
      <c r="AB48" s="197">
        <v>0</v>
      </c>
      <c r="AC48" s="197">
        <v>0</v>
      </c>
      <c r="AD48" s="197">
        <v>0</v>
      </c>
      <c r="AE48" s="197">
        <v>45</v>
      </c>
      <c r="AF48" s="197">
        <v>0</v>
      </c>
      <c r="AG48" s="197">
        <v>0</v>
      </c>
      <c r="AH48" s="197">
        <v>0</v>
      </c>
      <c r="AI48" s="197">
        <v>134.61000000000001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94.3</v>
      </c>
      <c r="AQ48" s="197">
        <v>32.549999999999997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246.27</v>
      </c>
      <c r="L49" s="197">
        <v>2.9</v>
      </c>
      <c r="M49" s="197">
        <v>61.64</v>
      </c>
      <c r="N49" s="197">
        <v>24.87</v>
      </c>
      <c r="O49" s="197">
        <v>70.83</v>
      </c>
      <c r="P49" s="197">
        <v>19.760000000000002</v>
      </c>
      <c r="Q49" s="197">
        <v>2.9</v>
      </c>
      <c r="R49" s="197">
        <v>2.9</v>
      </c>
      <c r="S49" s="197">
        <v>2.9</v>
      </c>
      <c r="T49" s="197">
        <v>0</v>
      </c>
      <c r="U49" s="197">
        <v>49.83</v>
      </c>
      <c r="V49" s="197">
        <v>5.89</v>
      </c>
      <c r="W49" s="197">
        <v>18.55</v>
      </c>
      <c r="X49" s="197">
        <v>41.75</v>
      </c>
      <c r="Y49" s="197">
        <v>0</v>
      </c>
      <c r="Z49">
        <v>0</v>
      </c>
      <c r="AA49" s="197">
        <v>15.16</v>
      </c>
      <c r="AB49" s="197">
        <v>0</v>
      </c>
      <c r="AC49" s="197">
        <v>0</v>
      </c>
      <c r="AD49" s="197">
        <v>0</v>
      </c>
      <c r="AE49" s="197">
        <v>45</v>
      </c>
      <c r="AF49" s="197">
        <v>0</v>
      </c>
      <c r="AG49" s="197">
        <v>0</v>
      </c>
      <c r="AH49" s="197">
        <v>0</v>
      </c>
      <c r="AI49" s="197">
        <v>134.61000000000001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94.3</v>
      </c>
      <c r="AQ49" s="197">
        <v>32.549999999999997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246.27</v>
      </c>
      <c r="L50" s="197">
        <v>2.9</v>
      </c>
      <c r="M50" s="197">
        <v>61.64</v>
      </c>
      <c r="N50" s="197">
        <v>24.87</v>
      </c>
      <c r="O50" s="197">
        <v>70.83</v>
      </c>
      <c r="P50" s="197">
        <v>19.760000000000002</v>
      </c>
      <c r="Q50" s="197">
        <v>2.9</v>
      </c>
      <c r="R50" s="197">
        <v>2.9</v>
      </c>
      <c r="S50" s="197">
        <v>2.9</v>
      </c>
      <c r="T50" s="197">
        <v>0</v>
      </c>
      <c r="U50" s="197">
        <v>49.83</v>
      </c>
      <c r="V50" s="197">
        <v>5.89</v>
      </c>
      <c r="W50" s="197">
        <v>18.55</v>
      </c>
      <c r="X50" s="197">
        <v>41.75</v>
      </c>
      <c r="Y50" s="197">
        <v>0</v>
      </c>
      <c r="Z50">
        <v>0</v>
      </c>
      <c r="AA50" s="197">
        <v>15.16</v>
      </c>
      <c r="AB50" s="197">
        <v>0</v>
      </c>
      <c r="AC50" s="197">
        <v>0</v>
      </c>
      <c r="AD50" s="197">
        <v>0</v>
      </c>
      <c r="AE50" s="197">
        <v>45</v>
      </c>
      <c r="AF50" s="197">
        <v>0</v>
      </c>
      <c r="AG50" s="197">
        <v>0</v>
      </c>
      <c r="AH50" s="197">
        <v>0</v>
      </c>
      <c r="AI50" s="197">
        <v>134.61000000000001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94.3</v>
      </c>
      <c r="AQ50" s="197">
        <v>32.549999999999997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246.27</v>
      </c>
      <c r="L51" s="197">
        <v>6.45</v>
      </c>
      <c r="M51" s="197">
        <v>61.64</v>
      </c>
      <c r="N51" s="197">
        <v>24.87</v>
      </c>
      <c r="O51" s="197">
        <v>70.83</v>
      </c>
      <c r="P51" s="197">
        <v>19.760000000000002</v>
      </c>
      <c r="Q51" s="197">
        <v>8.48</v>
      </c>
      <c r="R51" s="197">
        <v>10.69</v>
      </c>
      <c r="S51" s="197">
        <v>11.21</v>
      </c>
      <c r="T51" s="197">
        <v>0</v>
      </c>
      <c r="U51" s="197">
        <v>49.83</v>
      </c>
      <c r="V51" s="197">
        <v>5.89</v>
      </c>
      <c r="W51" s="197">
        <v>18.55</v>
      </c>
      <c r="X51" s="197">
        <v>41.75</v>
      </c>
      <c r="Y51" s="197">
        <v>0</v>
      </c>
      <c r="Z51">
        <v>0</v>
      </c>
      <c r="AA51" s="197">
        <v>14.45</v>
      </c>
      <c r="AB51" s="197">
        <v>0</v>
      </c>
      <c r="AC51" s="197">
        <v>0</v>
      </c>
      <c r="AD51" s="197">
        <v>0</v>
      </c>
      <c r="AE51" s="197">
        <v>45</v>
      </c>
      <c r="AF51" s="197">
        <v>0</v>
      </c>
      <c r="AG51" s="197">
        <v>0</v>
      </c>
      <c r="AH51" s="197">
        <v>0</v>
      </c>
      <c r="AI51" s="197">
        <v>134.61000000000001</v>
      </c>
      <c r="AJ51" s="197">
        <v>0</v>
      </c>
      <c r="AK51" s="197">
        <v>0</v>
      </c>
      <c r="AL51" s="197">
        <v>0</v>
      </c>
      <c r="AM51" s="197">
        <v>124.51</v>
      </c>
      <c r="AN51" s="197">
        <v>0</v>
      </c>
      <c r="AO51">
        <v>0</v>
      </c>
      <c r="AP51" s="197">
        <v>94.3</v>
      </c>
      <c r="AQ51" s="197">
        <v>32.549999999999997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246.27</v>
      </c>
      <c r="L52" s="197">
        <v>6.45</v>
      </c>
      <c r="M52" s="197">
        <v>61.64</v>
      </c>
      <c r="N52" s="197">
        <v>24.87</v>
      </c>
      <c r="O52" s="197">
        <v>70.83</v>
      </c>
      <c r="P52" s="197">
        <v>19.760000000000002</v>
      </c>
      <c r="Q52" s="197">
        <v>8.48</v>
      </c>
      <c r="R52" s="197">
        <v>10.69</v>
      </c>
      <c r="S52" s="197">
        <v>11.21</v>
      </c>
      <c r="T52" s="197">
        <v>0</v>
      </c>
      <c r="U52" s="197">
        <v>49.83</v>
      </c>
      <c r="V52" s="197">
        <v>5.89</v>
      </c>
      <c r="W52" s="197">
        <v>18.55</v>
      </c>
      <c r="X52" s="197">
        <v>41.75</v>
      </c>
      <c r="Y52" s="197">
        <v>0</v>
      </c>
      <c r="Z52">
        <v>0</v>
      </c>
      <c r="AA52" s="197">
        <v>14.45</v>
      </c>
      <c r="AB52" s="197">
        <v>0</v>
      </c>
      <c r="AC52" s="197">
        <v>0</v>
      </c>
      <c r="AD52" s="197">
        <v>0</v>
      </c>
      <c r="AE52" s="197">
        <v>45</v>
      </c>
      <c r="AF52" s="197">
        <v>0</v>
      </c>
      <c r="AG52" s="197">
        <v>0</v>
      </c>
      <c r="AH52" s="197">
        <v>0</v>
      </c>
      <c r="AI52" s="197">
        <v>134.61000000000001</v>
      </c>
      <c r="AJ52" s="197">
        <v>0</v>
      </c>
      <c r="AK52" s="197">
        <v>0</v>
      </c>
      <c r="AL52" s="197">
        <v>0</v>
      </c>
      <c r="AM52" s="197">
        <v>124.51</v>
      </c>
      <c r="AN52" s="197">
        <v>0</v>
      </c>
      <c r="AO52">
        <v>0</v>
      </c>
      <c r="AP52" s="197">
        <v>94.3</v>
      </c>
      <c r="AQ52" s="197">
        <v>32.549999999999997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246.27</v>
      </c>
      <c r="L53" s="197">
        <v>6.45</v>
      </c>
      <c r="M53" s="197">
        <v>61.64</v>
      </c>
      <c r="N53" s="197">
        <v>24.87</v>
      </c>
      <c r="O53" s="197">
        <v>70.83</v>
      </c>
      <c r="P53" s="197">
        <v>19.760000000000002</v>
      </c>
      <c r="Q53" s="197">
        <v>8.48</v>
      </c>
      <c r="R53" s="197">
        <v>10.69</v>
      </c>
      <c r="S53" s="197">
        <v>11.21</v>
      </c>
      <c r="T53" s="197">
        <v>0</v>
      </c>
      <c r="U53" s="197">
        <v>49.83</v>
      </c>
      <c r="V53" s="197">
        <v>5.89</v>
      </c>
      <c r="W53" s="197">
        <v>18.55</v>
      </c>
      <c r="X53" s="197">
        <v>41.75</v>
      </c>
      <c r="Y53" s="197">
        <v>0</v>
      </c>
      <c r="Z53">
        <v>0</v>
      </c>
      <c r="AA53" s="197">
        <v>14.45</v>
      </c>
      <c r="AB53" s="197">
        <v>0</v>
      </c>
      <c r="AC53" s="197">
        <v>0</v>
      </c>
      <c r="AD53" s="197">
        <v>0</v>
      </c>
      <c r="AE53" s="197">
        <v>45</v>
      </c>
      <c r="AF53" s="197">
        <v>0</v>
      </c>
      <c r="AG53" s="197">
        <v>0</v>
      </c>
      <c r="AH53" s="197">
        <v>0</v>
      </c>
      <c r="AI53" s="197">
        <v>134.61000000000001</v>
      </c>
      <c r="AJ53" s="197">
        <v>0</v>
      </c>
      <c r="AK53" s="197">
        <v>0</v>
      </c>
      <c r="AL53" s="197">
        <v>0</v>
      </c>
      <c r="AM53" s="197">
        <v>124.51</v>
      </c>
      <c r="AN53" s="197">
        <v>0</v>
      </c>
      <c r="AO53">
        <v>0</v>
      </c>
      <c r="AP53" s="197">
        <v>94.3</v>
      </c>
      <c r="AQ53" s="197">
        <v>32.549999999999997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246.27</v>
      </c>
      <c r="L54" s="197">
        <v>6.45</v>
      </c>
      <c r="M54" s="197">
        <v>61.64</v>
      </c>
      <c r="N54" s="197">
        <v>24.87</v>
      </c>
      <c r="O54" s="197">
        <v>70.83</v>
      </c>
      <c r="P54" s="197">
        <v>19.760000000000002</v>
      </c>
      <c r="Q54" s="197">
        <v>8.48</v>
      </c>
      <c r="R54" s="197">
        <v>10.69</v>
      </c>
      <c r="S54" s="197">
        <v>11.21</v>
      </c>
      <c r="T54" s="197">
        <v>0</v>
      </c>
      <c r="U54" s="197">
        <v>49.83</v>
      </c>
      <c r="V54" s="197">
        <v>5.89</v>
      </c>
      <c r="W54" s="197">
        <v>18.55</v>
      </c>
      <c r="X54" s="197">
        <v>41.75</v>
      </c>
      <c r="Y54" s="197">
        <v>0</v>
      </c>
      <c r="Z54">
        <v>0</v>
      </c>
      <c r="AA54" s="197">
        <v>14.45</v>
      </c>
      <c r="AB54" s="197">
        <v>0</v>
      </c>
      <c r="AC54" s="197">
        <v>0</v>
      </c>
      <c r="AD54" s="197">
        <v>0</v>
      </c>
      <c r="AE54" s="197">
        <v>45</v>
      </c>
      <c r="AF54" s="197">
        <v>0</v>
      </c>
      <c r="AG54" s="197">
        <v>0</v>
      </c>
      <c r="AH54" s="197">
        <v>0</v>
      </c>
      <c r="AI54" s="197">
        <v>134.61000000000001</v>
      </c>
      <c r="AJ54" s="197">
        <v>0</v>
      </c>
      <c r="AK54" s="197">
        <v>0</v>
      </c>
      <c r="AL54" s="197">
        <v>0</v>
      </c>
      <c r="AM54" s="197">
        <v>124.51</v>
      </c>
      <c r="AN54" s="197">
        <v>0</v>
      </c>
      <c r="AO54">
        <v>0</v>
      </c>
      <c r="AP54" s="197">
        <v>94.3</v>
      </c>
      <c r="AQ54" s="197">
        <v>32.549999999999997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246.27</v>
      </c>
      <c r="L55" s="197">
        <v>6.45</v>
      </c>
      <c r="M55" s="197">
        <v>61.64</v>
      </c>
      <c r="N55" s="197">
        <v>24.87</v>
      </c>
      <c r="O55" s="197">
        <v>70.83</v>
      </c>
      <c r="P55" s="197">
        <v>19.760000000000002</v>
      </c>
      <c r="Q55" s="197">
        <v>8.48</v>
      </c>
      <c r="R55" s="197">
        <v>10.69</v>
      </c>
      <c r="S55" s="197">
        <v>11.21</v>
      </c>
      <c r="T55" s="197">
        <v>0</v>
      </c>
      <c r="U55" s="197">
        <v>49.83</v>
      </c>
      <c r="V55" s="197">
        <v>5.89</v>
      </c>
      <c r="W55" s="197">
        <v>18.55</v>
      </c>
      <c r="X55" s="197">
        <v>41.75</v>
      </c>
      <c r="Y55" s="197">
        <v>0</v>
      </c>
      <c r="Z55">
        <v>0</v>
      </c>
      <c r="AA55" s="197">
        <v>14.45</v>
      </c>
      <c r="AB55" s="197">
        <v>0</v>
      </c>
      <c r="AC55" s="197">
        <v>0</v>
      </c>
      <c r="AD55" s="197">
        <v>0</v>
      </c>
      <c r="AE55" s="197">
        <v>45</v>
      </c>
      <c r="AF55" s="197">
        <v>0</v>
      </c>
      <c r="AG55" s="197">
        <v>0</v>
      </c>
      <c r="AH55" s="197">
        <v>0</v>
      </c>
      <c r="AI55" s="197">
        <v>134.61000000000001</v>
      </c>
      <c r="AJ55" s="197">
        <v>0</v>
      </c>
      <c r="AK55" s="197">
        <v>0</v>
      </c>
      <c r="AL55" s="197">
        <v>0</v>
      </c>
      <c r="AM55" s="197">
        <v>124.51</v>
      </c>
      <c r="AN55" s="197">
        <v>0</v>
      </c>
      <c r="AO55">
        <v>0</v>
      </c>
      <c r="AP55" s="197">
        <v>94.3</v>
      </c>
      <c r="AQ55" s="197">
        <v>32.549999999999997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246.27</v>
      </c>
      <c r="L56" s="197">
        <v>6.45</v>
      </c>
      <c r="M56" s="197">
        <v>61.64</v>
      </c>
      <c r="N56" s="197">
        <v>24.87</v>
      </c>
      <c r="O56" s="197">
        <v>70.83</v>
      </c>
      <c r="P56" s="197">
        <v>19.760000000000002</v>
      </c>
      <c r="Q56" s="197">
        <v>8.48</v>
      </c>
      <c r="R56" s="197">
        <v>10.69</v>
      </c>
      <c r="S56" s="197">
        <v>11.21</v>
      </c>
      <c r="T56" s="197">
        <v>0</v>
      </c>
      <c r="U56" s="197">
        <v>49.83</v>
      </c>
      <c r="V56" s="197">
        <v>5.89</v>
      </c>
      <c r="W56" s="197">
        <v>18.55</v>
      </c>
      <c r="X56" s="197">
        <v>41.75</v>
      </c>
      <c r="Y56" s="197">
        <v>0</v>
      </c>
      <c r="Z56">
        <v>0</v>
      </c>
      <c r="AA56" s="197">
        <v>14.45</v>
      </c>
      <c r="AB56" s="197">
        <v>0</v>
      </c>
      <c r="AC56" s="197">
        <v>0</v>
      </c>
      <c r="AD56" s="197">
        <v>0</v>
      </c>
      <c r="AE56" s="197">
        <v>45</v>
      </c>
      <c r="AF56" s="197">
        <v>0</v>
      </c>
      <c r="AG56" s="197">
        <v>0</v>
      </c>
      <c r="AH56" s="197">
        <v>0</v>
      </c>
      <c r="AI56" s="197">
        <v>134.61000000000001</v>
      </c>
      <c r="AJ56" s="197">
        <v>0</v>
      </c>
      <c r="AK56" s="197">
        <v>0</v>
      </c>
      <c r="AL56" s="197">
        <v>0</v>
      </c>
      <c r="AM56" s="197">
        <v>124.51</v>
      </c>
      <c r="AN56" s="197">
        <v>0</v>
      </c>
      <c r="AO56">
        <v>0</v>
      </c>
      <c r="AP56" s="197">
        <v>94.3</v>
      </c>
      <c r="AQ56" s="197">
        <v>32.549999999999997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246.27</v>
      </c>
      <c r="L57" s="197">
        <v>6.45</v>
      </c>
      <c r="M57" s="197">
        <v>61.64</v>
      </c>
      <c r="N57" s="197">
        <v>24.87</v>
      </c>
      <c r="O57" s="197">
        <v>70.83</v>
      </c>
      <c r="P57" s="197">
        <v>19.760000000000002</v>
      </c>
      <c r="Q57" s="197">
        <v>8.48</v>
      </c>
      <c r="R57" s="197">
        <v>10.69</v>
      </c>
      <c r="S57" s="197">
        <v>11.21</v>
      </c>
      <c r="T57" s="197">
        <v>0</v>
      </c>
      <c r="U57" s="197">
        <v>49.83</v>
      </c>
      <c r="V57" s="197">
        <v>5.89</v>
      </c>
      <c r="W57" s="197">
        <v>18.55</v>
      </c>
      <c r="X57" s="197">
        <v>41.75</v>
      </c>
      <c r="Y57" s="197">
        <v>0</v>
      </c>
      <c r="Z57">
        <v>0</v>
      </c>
      <c r="AA57" s="197">
        <v>14.45</v>
      </c>
      <c r="AB57" s="197">
        <v>0</v>
      </c>
      <c r="AC57" s="197">
        <v>0</v>
      </c>
      <c r="AD57" s="197">
        <v>0</v>
      </c>
      <c r="AE57" s="197">
        <v>45</v>
      </c>
      <c r="AF57" s="197">
        <v>0</v>
      </c>
      <c r="AG57" s="197">
        <v>0</v>
      </c>
      <c r="AH57" s="197">
        <v>0</v>
      </c>
      <c r="AI57" s="197">
        <v>134.61000000000001</v>
      </c>
      <c r="AJ57" s="197">
        <v>0</v>
      </c>
      <c r="AK57" s="197">
        <v>0</v>
      </c>
      <c r="AL57" s="197">
        <v>0</v>
      </c>
      <c r="AM57" s="197">
        <v>124.51</v>
      </c>
      <c r="AN57" s="197">
        <v>0</v>
      </c>
      <c r="AO57">
        <v>0</v>
      </c>
      <c r="AP57" s="197">
        <v>94.3</v>
      </c>
      <c r="AQ57" s="197">
        <v>32.549999999999997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246.27</v>
      </c>
      <c r="L58" s="197">
        <v>6.45</v>
      </c>
      <c r="M58" s="197">
        <v>61.64</v>
      </c>
      <c r="N58" s="197">
        <v>24.87</v>
      </c>
      <c r="O58" s="197">
        <v>70.83</v>
      </c>
      <c r="P58" s="197">
        <v>19.760000000000002</v>
      </c>
      <c r="Q58" s="197">
        <v>8.48</v>
      </c>
      <c r="R58" s="197">
        <v>10.69</v>
      </c>
      <c r="S58" s="197">
        <v>11.21</v>
      </c>
      <c r="T58" s="197">
        <v>0</v>
      </c>
      <c r="U58" s="197">
        <v>49.83</v>
      </c>
      <c r="V58" s="197">
        <v>5.89</v>
      </c>
      <c r="W58" s="197">
        <v>18.55</v>
      </c>
      <c r="X58" s="197">
        <v>41.75</v>
      </c>
      <c r="Y58" s="197">
        <v>0</v>
      </c>
      <c r="Z58">
        <v>0</v>
      </c>
      <c r="AA58" s="197">
        <v>14.45</v>
      </c>
      <c r="AB58" s="197">
        <v>0</v>
      </c>
      <c r="AC58" s="197">
        <v>0</v>
      </c>
      <c r="AD58" s="197">
        <v>0</v>
      </c>
      <c r="AE58" s="197">
        <v>45</v>
      </c>
      <c r="AF58" s="197">
        <v>0</v>
      </c>
      <c r="AG58" s="197">
        <v>0</v>
      </c>
      <c r="AH58" s="197">
        <v>0</v>
      </c>
      <c r="AI58" s="197">
        <v>134.61000000000001</v>
      </c>
      <c r="AJ58" s="197">
        <v>0</v>
      </c>
      <c r="AK58" s="197">
        <v>0</v>
      </c>
      <c r="AL58" s="197">
        <v>0</v>
      </c>
      <c r="AM58" s="197">
        <v>124.51</v>
      </c>
      <c r="AN58" s="197">
        <v>0</v>
      </c>
      <c r="AO58">
        <v>0</v>
      </c>
      <c r="AP58" s="197">
        <v>94.3</v>
      </c>
      <c r="AQ58" s="197">
        <v>32.549999999999997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246.27</v>
      </c>
      <c r="L59" s="197">
        <v>6.45</v>
      </c>
      <c r="M59" s="197">
        <v>61.64</v>
      </c>
      <c r="N59" s="197">
        <v>24.87</v>
      </c>
      <c r="O59" s="197">
        <v>70.83</v>
      </c>
      <c r="P59" s="197">
        <v>19.760000000000002</v>
      </c>
      <c r="Q59" s="197">
        <v>8.48</v>
      </c>
      <c r="R59" s="197">
        <v>10.69</v>
      </c>
      <c r="S59" s="197">
        <v>11.21</v>
      </c>
      <c r="T59" s="197">
        <v>0</v>
      </c>
      <c r="U59" s="197">
        <v>49.83</v>
      </c>
      <c r="V59" s="197">
        <v>5.89</v>
      </c>
      <c r="W59" s="197">
        <v>18.55</v>
      </c>
      <c r="X59" s="197">
        <v>41.75</v>
      </c>
      <c r="Y59" s="197">
        <v>0</v>
      </c>
      <c r="Z59">
        <v>0</v>
      </c>
      <c r="AA59" s="197">
        <v>14.45</v>
      </c>
      <c r="AB59" s="197">
        <v>0</v>
      </c>
      <c r="AC59" s="197">
        <v>0</v>
      </c>
      <c r="AD59" s="197">
        <v>0</v>
      </c>
      <c r="AE59" s="197">
        <v>45</v>
      </c>
      <c r="AF59" s="197">
        <v>0</v>
      </c>
      <c r="AG59" s="197">
        <v>0</v>
      </c>
      <c r="AH59" s="197">
        <v>0</v>
      </c>
      <c r="AI59" s="197">
        <v>134.61000000000001</v>
      </c>
      <c r="AJ59" s="197">
        <v>0</v>
      </c>
      <c r="AK59" s="197">
        <v>0</v>
      </c>
      <c r="AL59" s="197">
        <v>0</v>
      </c>
      <c r="AM59" s="197">
        <v>124.51</v>
      </c>
      <c r="AN59" s="197">
        <v>0</v>
      </c>
      <c r="AO59">
        <v>0</v>
      </c>
      <c r="AP59" s="197">
        <v>94.3</v>
      </c>
      <c r="AQ59" s="197">
        <v>32.549999999999997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246.27</v>
      </c>
      <c r="L60" s="197">
        <v>6.45</v>
      </c>
      <c r="M60" s="197">
        <v>61.64</v>
      </c>
      <c r="N60" s="197">
        <v>24.87</v>
      </c>
      <c r="O60" s="197">
        <v>70.83</v>
      </c>
      <c r="P60" s="197">
        <v>19.760000000000002</v>
      </c>
      <c r="Q60" s="197">
        <v>8.48</v>
      </c>
      <c r="R60" s="197">
        <v>10.69</v>
      </c>
      <c r="S60" s="197">
        <v>11.21</v>
      </c>
      <c r="T60" s="197">
        <v>0</v>
      </c>
      <c r="U60" s="197">
        <v>49.83</v>
      </c>
      <c r="V60" s="197">
        <v>5.89</v>
      </c>
      <c r="W60" s="197">
        <v>18.55</v>
      </c>
      <c r="X60" s="197">
        <v>41.75</v>
      </c>
      <c r="Y60" s="197">
        <v>0</v>
      </c>
      <c r="Z60">
        <v>0</v>
      </c>
      <c r="AA60" s="197">
        <v>14.45</v>
      </c>
      <c r="AB60" s="197">
        <v>0</v>
      </c>
      <c r="AC60" s="197">
        <v>0</v>
      </c>
      <c r="AD60" s="197">
        <v>0</v>
      </c>
      <c r="AE60" s="197">
        <v>45</v>
      </c>
      <c r="AF60" s="197">
        <v>0</v>
      </c>
      <c r="AG60" s="197">
        <v>0</v>
      </c>
      <c r="AH60" s="197">
        <v>0</v>
      </c>
      <c r="AI60" s="197">
        <v>134.61000000000001</v>
      </c>
      <c r="AJ60" s="197">
        <v>0</v>
      </c>
      <c r="AK60" s="197">
        <v>0</v>
      </c>
      <c r="AL60" s="197">
        <v>0</v>
      </c>
      <c r="AM60" s="197">
        <v>124.51</v>
      </c>
      <c r="AN60" s="197">
        <v>0</v>
      </c>
      <c r="AO60">
        <v>0</v>
      </c>
      <c r="AP60" s="197">
        <v>94.3</v>
      </c>
      <c r="AQ60" s="197">
        <v>32.549999999999997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246.27</v>
      </c>
      <c r="L61" s="197">
        <v>6.45</v>
      </c>
      <c r="M61" s="197">
        <v>61.64</v>
      </c>
      <c r="N61" s="197">
        <v>24.87</v>
      </c>
      <c r="O61" s="197">
        <v>70.83</v>
      </c>
      <c r="P61" s="197">
        <v>19.760000000000002</v>
      </c>
      <c r="Q61" s="197">
        <v>8.49</v>
      </c>
      <c r="R61" s="197">
        <v>10.69</v>
      </c>
      <c r="S61" s="197">
        <v>11.2</v>
      </c>
      <c r="T61" s="197">
        <v>0</v>
      </c>
      <c r="U61" s="197">
        <v>49.83</v>
      </c>
      <c r="V61" s="197">
        <v>5.89</v>
      </c>
      <c r="W61" s="197">
        <v>18.55</v>
      </c>
      <c r="X61" s="197">
        <v>41.75</v>
      </c>
      <c r="Y61" s="197">
        <v>0</v>
      </c>
      <c r="Z61">
        <v>0</v>
      </c>
      <c r="AA61" s="197">
        <v>13.45</v>
      </c>
      <c r="AB61" s="197">
        <v>0</v>
      </c>
      <c r="AC61" s="197">
        <v>0</v>
      </c>
      <c r="AD61" s="197">
        <v>0</v>
      </c>
      <c r="AE61" s="197">
        <v>45</v>
      </c>
      <c r="AF61" s="197">
        <v>0</v>
      </c>
      <c r="AG61" s="197">
        <v>0</v>
      </c>
      <c r="AH61" s="197">
        <v>0</v>
      </c>
      <c r="AI61" s="197">
        <v>134.61000000000001</v>
      </c>
      <c r="AJ61" s="197">
        <v>0</v>
      </c>
      <c r="AK61" s="197">
        <v>0</v>
      </c>
      <c r="AL61" s="197">
        <v>0</v>
      </c>
      <c r="AM61" s="197">
        <v>124.51</v>
      </c>
      <c r="AN61" s="197">
        <v>0</v>
      </c>
      <c r="AO61">
        <v>0</v>
      </c>
      <c r="AP61" s="197">
        <v>94.3</v>
      </c>
      <c r="AQ61" s="197">
        <v>32.549999999999997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246.27</v>
      </c>
      <c r="L62" s="197">
        <v>6.45</v>
      </c>
      <c r="M62" s="197">
        <v>61.64</v>
      </c>
      <c r="N62" s="197">
        <v>24.87</v>
      </c>
      <c r="O62" s="197">
        <v>70.83</v>
      </c>
      <c r="P62" s="197">
        <v>19.760000000000002</v>
      </c>
      <c r="Q62" s="197">
        <v>8.49</v>
      </c>
      <c r="R62" s="197">
        <v>10.69</v>
      </c>
      <c r="S62" s="197">
        <v>11.2</v>
      </c>
      <c r="T62" s="197">
        <v>0</v>
      </c>
      <c r="U62" s="197">
        <v>49.83</v>
      </c>
      <c r="V62" s="197">
        <v>5.89</v>
      </c>
      <c r="W62" s="197">
        <v>18.55</v>
      </c>
      <c r="X62" s="197">
        <v>41.75</v>
      </c>
      <c r="Y62" s="197">
        <v>0</v>
      </c>
      <c r="Z62">
        <v>0</v>
      </c>
      <c r="AA62" s="197">
        <v>13.45</v>
      </c>
      <c r="AB62" s="197">
        <v>0</v>
      </c>
      <c r="AC62" s="197">
        <v>0</v>
      </c>
      <c r="AD62" s="197">
        <v>0</v>
      </c>
      <c r="AE62" s="197">
        <v>46</v>
      </c>
      <c r="AF62" s="197">
        <v>0</v>
      </c>
      <c r="AG62" s="197">
        <v>0</v>
      </c>
      <c r="AH62" s="197">
        <v>0</v>
      </c>
      <c r="AI62" s="197">
        <v>134.61000000000001</v>
      </c>
      <c r="AJ62" s="197">
        <v>0</v>
      </c>
      <c r="AK62" s="197">
        <v>0</v>
      </c>
      <c r="AL62" s="197">
        <v>0</v>
      </c>
      <c r="AM62" s="197">
        <v>124.51</v>
      </c>
      <c r="AN62" s="197">
        <v>0</v>
      </c>
      <c r="AO62">
        <v>0</v>
      </c>
      <c r="AP62" s="197">
        <v>94.3</v>
      </c>
      <c r="AQ62" s="197">
        <v>32.549999999999997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246.27</v>
      </c>
      <c r="L63" s="197">
        <v>5.01</v>
      </c>
      <c r="M63" s="197">
        <v>61.64</v>
      </c>
      <c r="N63" s="197">
        <v>24.87</v>
      </c>
      <c r="O63" s="197">
        <v>70.83</v>
      </c>
      <c r="P63" s="197">
        <v>19.760000000000002</v>
      </c>
      <c r="Q63" s="197">
        <v>8.49</v>
      </c>
      <c r="R63" s="197">
        <v>10.69</v>
      </c>
      <c r="S63" s="197">
        <v>11.2</v>
      </c>
      <c r="T63" s="197">
        <v>0</v>
      </c>
      <c r="U63" s="197">
        <v>49.83</v>
      </c>
      <c r="V63" s="197">
        <v>5.89</v>
      </c>
      <c r="W63" s="197">
        <v>18.55</v>
      </c>
      <c r="X63" s="197">
        <v>41.75</v>
      </c>
      <c r="Y63" s="197">
        <v>0</v>
      </c>
      <c r="Z63">
        <v>0</v>
      </c>
      <c r="AA63" s="197">
        <v>13.45</v>
      </c>
      <c r="AB63" s="197">
        <v>0</v>
      </c>
      <c r="AC63" s="197">
        <v>0</v>
      </c>
      <c r="AD63" s="197">
        <v>0</v>
      </c>
      <c r="AE63" s="197">
        <v>46</v>
      </c>
      <c r="AF63" s="197">
        <v>0</v>
      </c>
      <c r="AG63" s="197">
        <v>0</v>
      </c>
      <c r="AH63" s="197">
        <v>0</v>
      </c>
      <c r="AI63" s="197">
        <v>134.61000000000001</v>
      </c>
      <c r="AJ63" s="197">
        <v>0</v>
      </c>
      <c r="AK63" s="197">
        <v>0</v>
      </c>
      <c r="AL63" s="197">
        <v>0</v>
      </c>
      <c r="AM63" s="197">
        <v>244.51</v>
      </c>
      <c r="AN63" s="197">
        <v>0</v>
      </c>
      <c r="AO63">
        <v>0</v>
      </c>
      <c r="AP63" s="197">
        <v>94.3</v>
      </c>
      <c r="AQ63" s="197">
        <v>32.549999999999997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246.27</v>
      </c>
      <c r="L64" s="197">
        <v>5.01</v>
      </c>
      <c r="M64" s="197">
        <v>61.64</v>
      </c>
      <c r="N64" s="197">
        <v>24.87</v>
      </c>
      <c r="O64" s="197">
        <v>70.83</v>
      </c>
      <c r="P64" s="197">
        <v>19.760000000000002</v>
      </c>
      <c r="Q64" s="197">
        <v>8.49</v>
      </c>
      <c r="R64" s="197">
        <v>10.69</v>
      </c>
      <c r="S64" s="197">
        <v>11.2</v>
      </c>
      <c r="T64" s="197">
        <v>0</v>
      </c>
      <c r="U64" s="197">
        <v>49.83</v>
      </c>
      <c r="V64" s="197">
        <v>5.89</v>
      </c>
      <c r="W64" s="197">
        <v>18.55</v>
      </c>
      <c r="X64" s="197">
        <v>41.75</v>
      </c>
      <c r="Y64" s="197">
        <v>0</v>
      </c>
      <c r="Z64">
        <v>0</v>
      </c>
      <c r="AA64" s="197">
        <v>13.45</v>
      </c>
      <c r="AB64" s="197">
        <v>0</v>
      </c>
      <c r="AC64" s="197">
        <v>0</v>
      </c>
      <c r="AD64" s="197">
        <v>0</v>
      </c>
      <c r="AE64" s="197">
        <v>46</v>
      </c>
      <c r="AF64" s="197">
        <v>0</v>
      </c>
      <c r="AG64" s="197">
        <v>0</v>
      </c>
      <c r="AH64" s="197">
        <v>0</v>
      </c>
      <c r="AI64" s="197">
        <v>134.61000000000001</v>
      </c>
      <c r="AJ64" s="197">
        <v>0</v>
      </c>
      <c r="AK64" s="197">
        <v>0</v>
      </c>
      <c r="AL64" s="197">
        <v>0</v>
      </c>
      <c r="AM64" s="197">
        <v>244.51</v>
      </c>
      <c r="AN64" s="197">
        <v>0</v>
      </c>
      <c r="AO64">
        <v>0</v>
      </c>
      <c r="AP64" s="197">
        <v>94.3</v>
      </c>
      <c r="AQ64" s="197">
        <v>32.549999999999997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246.27</v>
      </c>
      <c r="L65" s="197">
        <v>5.01</v>
      </c>
      <c r="M65" s="197">
        <v>61.64</v>
      </c>
      <c r="N65" s="197">
        <v>24.87</v>
      </c>
      <c r="O65" s="197">
        <v>70.83</v>
      </c>
      <c r="P65" s="197">
        <v>19.760000000000002</v>
      </c>
      <c r="Q65" s="197">
        <v>8.91</v>
      </c>
      <c r="R65" s="197">
        <v>27.37</v>
      </c>
      <c r="S65" s="197">
        <v>27.62</v>
      </c>
      <c r="T65" s="197">
        <v>0</v>
      </c>
      <c r="U65" s="197">
        <v>49.83</v>
      </c>
      <c r="V65" s="197">
        <v>5.89</v>
      </c>
      <c r="W65" s="197">
        <v>18.55</v>
      </c>
      <c r="X65" s="197">
        <v>41.75</v>
      </c>
      <c r="Y65" s="197">
        <v>0</v>
      </c>
      <c r="Z65">
        <v>0</v>
      </c>
      <c r="AA65" s="197">
        <v>13.45</v>
      </c>
      <c r="AB65" s="197">
        <v>0</v>
      </c>
      <c r="AC65" s="197">
        <v>0</v>
      </c>
      <c r="AD65" s="197">
        <v>0</v>
      </c>
      <c r="AE65" s="197">
        <v>46</v>
      </c>
      <c r="AF65" s="197">
        <v>0</v>
      </c>
      <c r="AG65" s="197">
        <v>0</v>
      </c>
      <c r="AH65" s="197">
        <v>0</v>
      </c>
      <c r="AI65" s="197">
        <v>134.61000000000001</v>
      </c>
      <c r="AJ65" s="197">
        <v>0</v>
      </c>
      <c r="AK65" s="197">
        <v>0</v>
      </c>
      <c r="AL65" s="197">
        <v>0</v>
      </c>
      <c r="AM65" s="197">
        <v>250</v>
      </c>
      <c r="AN65" s="197">
        <v>0</v>
      </c>
      <c r="AO65">
        <v>0</v>
      </c>
      <c r="AP65" s="197">
        <v>94.3</v>
      </c>
      <c r="AQ65" s="197">
        <v>32.549999999999997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246.27</v>
      </c>
      <c r="L66" s="197">
        <v>5.01</v>
      </c>
      <c r="M66" s="197">
        <v>61.64</v>
      </c>
      <c r="N66" s="197">
        <v>24.87</v>
      </c>
      <c r="O66" s="197">
        <v>70.83</v>
      </c>
      <c r="P66" s="197">
        <v>19.760000000000002</v>
      </c>
      <c r="Q66" s="197">
        <v>8.91</v>
      </c>
      <c r="R66" s="197">
        <v>27.37</v>
      </c>
      <c r="S66" s="197">
        <v>27.62</v>
      </c>
      <c r="T66" s="197">
        <v>0</v>
      </c>
      <c r="U66" s="197">
        <v>49.83</v>
      </c>
      <c r="V66" s="197">
        <v>5.89</v>
      </c>
      <c r="W66" s="197">
        <v>18.55</v>
      </c>
      <c r="X66" s="197">
        <v>41.75</v>
      </c>
      <c r="Y66" s="197">
        <v>0</v>
      </c>
      <c r="Z66">
        <v>0</v>
      </c>
      <c r="AA66" s="197">
        <v>13.45</v>
      </c>
      <c r="AB66" s="197">
        <v>0</v>
      </c>
      <c r="AC66" s="197">
        <v>0</v>
      </c>
      <c r="AD66" s="197">
        <v>0</v>
      </c>
      <c r="AE66" s="197">
        <v>46</v>
      </c>
      <c r="AF66" s="197">
        <v>0</v>
      </c>
      <c r="AG66" s="197">
        <v>0</v>
      </c>
      <c r="AH66" s="197">
        <v>0</v>
      </c>
      <c r="AI66" s="197">
        <v>134.61000000000001</v>
      </c>
      <c r="AJ66" s="197">
        <v>0</v>
      </c>
      <c r="AK66" s="197">
        <v>0</v>
      </c>
      <c r="AL66" s="197">
        <v>0</v>
      </c>
      <c r="AM66" s="197">
        <v>250</v>
      </c>
      <c r="AN66" s="197">
        <v>0</v>
      </c>
      <c r="AO66">
        <v>0</v>
      </c>
      <c r="AP66" s="197">
        <v>94.3</v>
      </c>
      <c r="AQ66" s="197">
        <v>32.549999999999997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246.27</v>
      </c>
      <c r="L67" s="197">
        <v>5.01</v>
      </c>
      <c r="M67" s="197">
        <v>61.64</v>
      </c>
      <c r="N67" s="197">
        <v>24.87</v>
      </c>
      <c r="O67" s="197">
        <v>70.83</v>
      </c>
      <c r="P67" s="197">
        <v>19.760000000000002</v>
      </c>
      <c r="Q67" s="197">
        <v>8.91</v>
      </c>
      <c r="R67" s="197">
        <v>27.37</v>
      </c>
      <c r="S67" s="197">
        <v>21.54</v>
      </c>
      <c r="T67" s="197">
        <v>0</v>
      </c>
      <c r="U67" s="197">
        <v>49.83</v>
      </c>
      <c r="V67" s="197">
        <v>5.89</v>
      </c>
      <c r="W67" s="197">
        <v>18.55</v>
      </c>
      <c r="X67" s="197">
        <v>41.75</v>
      </c>
      <c r="Y67" s="197">
        <v>0</v>
      </c>
      <c r="Z67">
        <v>0</v>
      </c>
      <c r="AA67" s="197">
        <v>13.45</v>
      </c>
      <c r="AB67" s="197">
        <v>0</v>
      </c>
      <c r="AC67" s="197">
        <v>0</v>
      </c>
      <c r="AD67" s="197">
        <v>0</v>
      </c>
      <c r="AE67" s="197">
        <v>85.97</v>
      </c>
      <c r="AF67" s="197">
        <v>0</v>
      </c>
      <c r="AG67" s="197">
        <v>0</v>
      </c>
      <c r="AH67" s="197">
        <v>0</v>
      </c>
      <c r="AI67" s="197">
        <v>104.79</v>
      </c>
      <c r="AJ67" s="197">
        <v>0</v>
      </c>
      <c r="AK67" s="197">
        <v>0</v>
      </c>
      <c r="AL67" s="197">
        <v>0</v>
      </c>
      <c r="AM67" s="197">
        <v>174.51</v>
      </c>
      <c r="AN67" s="197">
        <v>0</v>
      </c>
      <c r="AO67">
        <v>0</v>
      </c>
      <c r="AP67" s="197">
        <v>94.3</v>
      </c>
      <c r="AQ67" s="197">
        <v>32.549999999999997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246.27</v>
      </c>
      <c r="L68" s="197">
        <v>5.01</v>
      </c>
      <c r="M68" s="197">
        <v>61.64</v>
      </c>
      <c r="N68" s="197">
        <v>24.87</v>
      </c>
      <c r="O68" s="197">
        <v>70.83</v>
      </c>
      <c r="P68" s="197">
        <v>19.760000000000002</v>
      </c>
      <c r="Q68" s="197">
        <v>8.91</v>
      </c>
      <c r="R68" s="197">
        <v>11.01</v>
      </c>
      <c r="S68" s="197">
        <v>21.54</v>
      </c>
      <c r="T68" s="197">
        <v>0</v>
      </c>
      <c r="U68" s="197">
        <v>49.83</v>
      </c>
      <c r="V68" s="197">
        <v>5.89</v>
      </c>
      <c r="W68" s="197">
        <v>18.55</v>
      </c>
      <c r="X68" s="197">
        <v>41.75</v>
      </c>
      <c r="Y68" s="197">
        <v>0</v>
      </c>
      <c r="Z68">
        <v>0</v>
      </c>
      <c r="AA68" s="197">
        <v>13.45</v>
      </c>
      <c r="AB68" s="197">
        <v>0</v>
      </c>
      <c r="AC68" s="197">
        <v>0</v>
      </c>
      <c r="AD68" s="197">
        <v>0</v>
      </c>
      <c r="AE68" s="197">
        <v>85.97</v>
      </c>
      <c r="AF68" s="197">
        <v>0</v>
      </c>
      <c r="AG68" s="197">
        <v>0</v>
      </c>
      <c r="AH68" s="197">
        <v>0</v>
      </c>
      <c r="AI68" s="197">
        <v>104.79</v>
      </c>
      <c r="AJ68" s="197">
        <v>0</v>
      </c>
      <c r="AK68" s="197">
        <v>0</v>
      </c>
      <c r="AL68" s="197">
        <v>0</v>
      </c>
      <c r="AM68" s="197">
        <v>224.51</v>
      </c>
      <c r="AN68" s="197">
        <v>0</v>
      </c>
      <c r="AO68">
        <v>0</v>
      </c>
      <c r="AP68" s="197">
        <v>94.3</v>
      </c>
      <c r="AQ68" s="197">
        <v>32.549999999999997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246.27</v>
      </c>
      <c r="L69" s="197">
        <v>5.01</v>
      </c>
      <c r="M69" s="197">
        <v>61.64</v>
      </c>
      <c r="N69" s="197">
        <v>24.87</v>
      </c>
      <c r="O69" s="197">
        <v>70.83</v>
      </c>
      <c r="P69" s="197">
        <v>19.760000000000002</v>
      </c>
      <c r="Q69" s="197">
        <v>8.91</v>
      </c>
      <c r="R69" s="197">
        <v>27.37</v>
      </c>
      <c r="S69" s="197">
        <v>21.54</v>
      </c>
      <c r="T69" s="197">
        <v>0</v>
      </c>
      <c r="U69" s="197">
        <v>49.83</v>
      </c>
      <c r="V69" s="197">
        <v>5.89</v>
      </c>
      <c r="W69" s="197">
        <v>16.489999999999998</v>
      </c>
      <c r="X69" s="197">
        <v>41.75</v>
      </c>
      <c r="Y69" s="197">
        <v>0</v>
      </c>
      <c r="Z69">
        <v>0</v>
      </c>
      <c r="AA69" s="197">
        <v>13.45</v>
      </c>
      <c r="AB69" s="197">
        <v>0</v>
      </c>
      <c r="AC69" s="197">
        <v>0</v>
      </c>
      <c r="AD69" s="197">
        <v>0</v>
      </c>
      <c r="AE69" s="197">
        <v>85.97</v>
      </c>
      <c r="AF69" s="197">
        <v>0</v>
      </c>
      <c r="AG69" s="197">
        <v>0</v>
      </c>
      <c r="AH69" s="197">
        <v>0</v>
      </c>
      <c r="AI69" s="197">
        <v>104.79</v>
      </c>
      <c r="AJ69" s="197">
        <v>0</v>
      </c>
      <c r="AK69" s="197">
        <v>0</v>
      </c>
      <c r="AL69" s="197">
        <v>0</v>
      </c>
      <c r="AM69" s="197">
        <v>224.51</v>
      </c>
      <c r="AN69" s="197">
        <v>0</v>
      </c>
      <c r="AO69">
        <v>0</v>
      </c>
      <c r="AP69" s="197">
        <v>94.3</v>
      </c>
      <c r="AQ69" s="197">
        <v>32.549999999999997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246.27</v>
      </c>
      <c r="L70" s="197">
        <v>5.01</v>
      </c>
      <c r="M70" s="197">
        <v>61.64</v>
      </c>
      <c r="N70" s="197">
        <v>24.87</v>
      </c>
      <c r="O70" s="197">
        <v>70.83</v>
      </c>
      <c r="P70" s="197">
        <v>19.760000000000002</v>
      </c>
      <c r="Q70" s="197">
        <v>8.91</v>
      </c>
      <c r="R70" s="197">
        <v>27.37</v>
      </c>
      <c r="S70" s="197">
        <v>21.54</v>
      </c>
      <c r="T70" s="197">
        <v>0</v>
      </c>
      <c r="U70" s="197">
        <v>49.83</v>
      </c>
      <c r="V70" s="197">
        <v>5.89</v>
      </c>
      <c r="W70" s="197">
        <v>16.489999999999998</v>
      </c>
      <c r="X70" s="197">
        <v>41.75</v>
      </c>
      <c r="Y70" s="197">
        <v>0</v>
      </c>
      <c r="Z70">
        <v>0</v>
      </c>
      <c r="AA70" s="197">
        <v>13.45</v>
      </c>
      <c r="AB70" s="197">
        <v>0</v>
      </c>
      <c r="AC70" s="197">
        <v>0</v>
      </c>
      <c r="AD70" s="197">
        <v>0</v>
      </c>
      <c r="AE70" s="197">
        <v>85.97</v>
      </c>
      <c r="AF70" s="197">
        <v>0</v>
      </c>
      <c r="AG70" s="197">
        <v>0</v>
      </c>
      <c r="AH70" s="197">
        <v>0</v>
      </c>
      <c r="AI70" s="197">
        <v>104.79</v>
      </c>
      <c r="AJ70" s="197">
        <v>0</v>
      </c>
      <c r="AK70" s="197">
        <v>0</v>
      </c>
      <c r="AL70" s="197">
        <v>0</v>
      </c>
      <c r="AM70" s="197">
        <v>250</v>
      </c>
      <c r="AN70" s="197">
        <v>0</v>
      </c>
      <c r="AO70">
        <v>0</v>
      </c>
      <c r="AP70" s="197">
        <v>94.3</v>
      </c>
      <c r="AQ70" s="197">
        <v>32.549999999999997</v>
      </c>
      <c r="AR70" s="197">
        <v>24.8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246.27</v>
      </c>
      <c r="L71" s="197">
        <v>5.01</v>
      </c>
      <c r="M71" s="197">
        <v>61.64</v>
      </c>
      <c r="N71" s="197">
        <v>24.87</v>
      </c>
      <c r="O71" s="197">
        <v>70.83</v>
      </c>
      <c r="P71" s="197">
        <v>19.760000000000002</v>
      </c>
      <c r="Q71" s="197">
        <v>8.91</v>
      </c>
      <c r="R71" s="197">
        <v>27.37</v>
      </c>
      <c r="S71" s="197">
        <v>21.54</v>
      </c>
      <c r="T71" s="197">
        <v>0</v>
      </c>
      <c r="U71" s="197">
        <v>49.83</v>
      </c>
      <c r="V71" s="197">
        <v>5.89</v>
      </c>
      <c r="W71" s="197">
        <v>16.489999999999998</v>
      </c>
      <c r="X71" s="197">
        <v>41.75</v>
      </c>
      <c r="Y71" s="197">
        <v>0</v>
      </c>
      <c r="Z71">
        <v>0</v>
      </c>
      <c r="AA71" s="197">
        <v>13.45</v>
      </c>
      <c r="AB71" s="197">
        <v>0</v>
      </c>
      <c r="AC71" s="197">
        <v>0</v>
      </c>
      <c r="AD71" s="197">
        <v>0</v>
      </c>
      <c r="AE71" s="197">
        <v>85.97</v>
      </c>
      <c r="AF71" s="197">
        <v>0</v>
      </c>
      <c r="AG71" s="197">
        <v>0</v>
      </c>
      <c r="AH71" s="197">
        <v>0</v>
      </c>
      <c r="AI71" s="197">
        <v>104.79</v>
      </c>
      <c r="AJ71" s="197">
        <v>0</v>
      </c>
      <c r="AK71" s="197">
        <v>0</v>
      </c>
      <c r="AL71" s="197">
        <v>0</v>
      </c>
      <c r="AM71" s="197">
        <v>250</v>
      </c>
      <c r="AN71" s="197">
        <v>0</v>
      </c>
      <c r="AO71">
        <v>0</v>
      </c>
      <c r="AP71" s="197">
        <v>94.3</v>
      </c>
      <c r="AQ71" s="197">
        <v>32.549999999999997</v>
      </c>
      <c r="AR71" s="197">
        <v>10.69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246.27</v>
      </c>
      <c r="L72" s="197">
        <v>5.01</v>
      </c>
      <c r="M72" s="197">
        <v>61.64</v>
      </c>
      <c r="N72" s="197">
        <v>24.87</v>
      </c>
      <c r="O72" s="197">
        <v>70.83</v>
      </c>
      <c r="P72" s="197">
        <v>19.760000000000002</v>
      </c>
      <c r="Q72" s="197">
        <v>8.91</v>
      </c>
      <c r="R72" s="197">
        <v>27.37</v>
      </c>
      <c r="S72" s="197">
        <v>21.54</v>
      </c>
      <c r="T72" s="197">
        <v>0</v>
      </c>
      <c r="U72" s="197">
        <v>49.83</v>
      </c>
      <c r="V72" s="197">
        <v>5.89</v>
      </c>
      <c r="W72" s="197">
        <v>16.489999999999998</v>
      </c>
      <c r="X72" s="197">
        <v>41.75</v>
      </c>
      <c r="Y72" s="197">
        <v>0</v>
      </c>
      <c r="Z72">
        <v>0</v>
      </c>
      <c r="AA72" s="197">
        <v>14.45</v>
      </c>
      <c r="AB72" s="197">
        <v>0</v>
      </c>
      <c r="AC72" s="197">
        <v>0</v>
      </c>
      <c r="AD72" s="197">
        <v>0</v>
      </c>
      <c r="AE72" s="197">
        <v>85.97</v>
      </c>
      <c r="AF72" s="197">
        <v>0</v>
      </c>
      <c r="AG72" s="197">
        <v>0</v>
      </c>
      <c r="AH72" s="197">
        <v>0</v>
      </c>
      <c r="AI72" s="197">
        <v>104.79</v>
      </c>
      <c r="AJ72" s="197">
        <v>0</v>
      </c>
      <c r="AK72" s="197">
        <v>0</v>
      </c>
      <c r="AL72" s="197">
        <v>0</v>
      </c>
      <c r="AM72" s="197">
        <v>250</v>
      </c>
      <c r="AN72" s="197">
        <v>0</v>
      </c>
      <c r="AO72">
        <v>0</v>
      </c>
      <c r="AP72" s="197">
        <v>94.3</v>
      </c>
      <c r="AQ72" s="197">
        <v>32.549999999999997</v>
      </c>
      <c r="AR72" s="197">
        <v>5.71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246.27</v>
      </c>
      <c r="L73" s="197">
        <v>5.01</v>
      </c>
      <c r="M73" s="197">
        <v>61.64</v>
      </c>
      <c r="N73" s="197">
        <v>24.87</v>
      </c>
      <c r="O73" s="197">
        <v>70.83</v>
      </c>
      <c r="P73" s="197">
        <v>19.760000000000002</v>
      </c>
      <c r="Q73" s="197">
        <v>8.5</v>
      </c>
      <c r="R73" s="197">
        <v>12.09</v>
      </c>
      <c r="S73" s="197">
        <v>11.74</v>
      </c>
      <c r="T73" s="197">
        <v>0</v>
      </c>
      <c r="U73" s="197">
        <v>49.83</v>
      </c>
      <c r="V73" s="197">
        <v>5.89</v>
      </c>
      <c r="W73" s="197">
        <v>16.489999999999998</v>
      </c>
      <c r="X73" s="197">
        <v>41.75</v>
      </c>
      <c r="Y73" s="197">
        <v>0</v>
      </c>
      <c r="Z73">
        <v>0</v>
      </c>
      <c r="AA73" s="197">
        <v>14.45</v>
      </c>
      <c r="AB73" s="197">
        <v>0</v>
      </c>
      <c r="AC73" s="197">
        <v>0</v>
      </c>
      <c r="AD73" s="197">
        <v>0</v>
      </c>
      <c r="AE73" s="197">
        <v>85.97</v>
      </c>
      <c r="AF73" s="197">
        <v>0</v>
      </c>
      <c r="AG73" s="197">
        <v>0</v>
      </c>
      <c r="AH73" s="197">
        <v>0</v>
      </c>
      <c r="AI73" s="197">
        <v>104.79</v>
      </c>
      <c r="AJ73" s="197">
        <v>0</v>
      </c>
      <c r="AK73" s="197">
        <v>0</v>
      </c>
      <c r="AL73" s="197">
        <v>0</v>
      </c>
      <c r="AM73" s="197">
        <v>250</v>
      </c>
      <c r="AN73" s="197">
        <v>0</v>
      </c>
      <c r="AO73">
        <v>0</v>
      </c>
      <c r="AP73" s="197">
        <v>94.3</v>
      </c>
      <c r="AQ73" s="197">
        <v>32.549999999999997</v>
      </c>
      <c r="AR73" s="197">
        <v>2.42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246.27</v>
      </c>
      <c r="L74" s="197">
        <v>5.01</v>
      </c>
      <c r="M74" s="197">
        <v>61.64</v>
      </c>
      <c r="N74" s="197">
        <v>24.87</v>
      </c>
      <c r="O74" s="197">
        <v>70.83</v>
      </c>
      <c r="P74" s="197">
        <v>19.760000000000002</v>
      </c>
      <c r="Q74" s="197">
        <v>8.5</v>
      </c>
      <c r="R74" s="197">
        <v>12.09</v>
      </c>
      <c r="S74" s="197">
        <v>11.74</v>
      </c>
      <c r="T74" s="197">
        <v>0</v>
      </c>
      <c r="U74" s="197">
        <v>49.83</v>
      </c>
      <c r="V74" s="197">
        <v>5.89</v>
      </c>
      <c r="W74" s="197">
        <v>16.489999999999998</v>
      </c>
      <c r="X74" s="197">
        <v>41.75</v>
      </c>
      <c r="Y74" s="197">
        <v>0</v>
      </c>
      <c r="Z74">
        <v>0</v>
      </c>
      <c r="AA74" s="197">
        <v>14.45</v>
      </c>
      <c r="AB74" s="197">
        <v>0</v>
      </c>
      <c r="AC74" s="197">
        <v>0</v>
      </c>
      <c r="AD74" s="197">
        <v>0</v>
      </c>
      <c r="AE74" s="197">
        <v>85.97</v>
      </c>
      <c r="AF74" s="197">
        <v>0</v>
      </c>
      <c r="AG74" s="197">
        <v>0</v>
      </c>
      <c r="AH74" s="197">
        <v>0</v>
      </c>
      <c r="AI74" s="197">
        <v>104.79</v>
      </c>
      <c r="AJ74" s="197">
        <v>0</v>
      </c>
      <c r="AK74" s="197">
        <v>0</v>
      </c>
      <c r="AL74" s="197">
        <v>0</v>
      </c>
      <c r="AM74" s="197">
        <v>250</v>
      </c>
      <c r="AN74" s="197">
        <v>0</v>
      </c>
      <c r="AO74">
        <v>0</v>
      </c>
      <c r="AP74" s="197">
        <v>94.3</v>
      </c>
      <c r="AQ74" s="197">
        <v>32.549999999999997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246.27</v>
      </c>
      <c r="L75" s="197">
        <v>5.01</v>
      </c>
      <c r="M75" s="197">
        <v>61.64</v>
      </c>
      <c r="N75" s="197">
        <v>24.87</v>
      </c>
      <c r="O75" s="197">
        <v>70.83</v>
      </c>
      <c r="P75" s="197">
        <v>19.760000000000002</v>
      </c>
      <c r="Q75" s="197">
        <v>8.5</v>
      </c>
      <c r="R75" s="197">
        <v>12.09</v>
      </c>
      <c r="S75" s="197">
        <v>11.74</v>
      </c>
      <c r="T75" s="197">
        <v>0</v>
      </c>
      <c r="U75" s="197">
        <v>49.83</v>
      </c>
      <c r="V75" s="197">
        <v>5.89</v>
      </c>
      <c r="W75" s="197">
        <v>16.489999999999998</v>
      </c>
      <c r="X75" s="197">
        <v>41.75</v>
      </c>
      <c r="Y75" s="197">
        <v>0</v>
      </c>
      <c r="Z75">
        <v>0</v>
      </c>
      <c r="AA75" s="197">
        <v>14.45</v>
      </c>
      <c r="AB75" s="197">
        <v>0</v>
      </c>
      <c r="AC75" s="197">
        <v>0</v>
      </c>
      <c r="AD75" s="197">
        <v>0</v>
      </c>
      <c r="AE75" s="197">
        <v>85.97</v>
      </c>
      <c r="AF75" s="197">
        <v>0</v>
      </c>
      <c r="AG75" s="197">
        <v>0</v>
      </c>
      <c r="AH75" s="197">
        <v>0</v>
      </c>
      <c r="AI75" s="197">
        <v>104.79</v>
      </c>
      <c r="AJ75" s="197">
        <v>0</v>
      </c>
      <c r="AK75" s="197">
        <v>0</v>
      </c>
      <c r="AL75" s="197">
        <v>0</v>
      </c>
      <c r="AM75" s="197">
        <v>250</v>
      </c>
      <c r="AN75" s="197">
        <v>0</v>
      </c>
      <c r="AO75">
        <v>0</v>
      </c>
      <c r="AP75" s="197">
        <v>94.3</v>
      </c>
      <c r="AQ75" s="197">
        <v>32.549999999999997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246.27</v>
      </c>
      <c r="L76" s="197">
        <v>5.01</v>
      </c>
      <c r="M76" s="197">
        <v>61.64</v>
      </c>
      <c r="N76" s="197">
        <v>24.87</v>
      </c>
      <c r="O76" s="197">
        <v>104.33</v>
      </c>
      <c r="P76" s="197">
        <v>19.760000000000002</v>
      </c>
      <c r="Q76" s="197">
        <v>8.51</v>
      </c>
      <c r="R76" s="197">
        <v>12.22</v>
      </c>
      <c r="S76" s="197">
        <v>11.87</v>
      </c>
      <c r="T76" s="197">
        <v>0</v>
      </c>
      <c r="U76" s="197">
        <v>49.83</v>
      </c>
      <c r="V76" s="197">
        <v>5.89</v>
      </c>
      <c r="W76" s="197">
        <v>16.489999999999998</v>
      </c>
      <c r="X76" s="197">
        <v>41.75</v>
      </c>
      <c r="Y76" s="197">
        <v>0</v>
      </c>
      <c r="Z76">
        <v>0</v>
      </c>
      <c r="AA76" s="197">
        <v>14.45</v>
      </c>
      <c r="AB76" s="197">
        <v>0</v>
      </c>
      <c r="AC76" s="197">
        <v>0</v>
      </c>
      <c r="AD76" s="197">
        <v>0</v>
      </c>
      <c r="AE76" s="197">
        <v>85.97</v>
      </c>
      <c r="AF76" s="197">
        <v>0</v>
      </c>
      <c r="AG76" s="197">
        <v>0</v>
      </c>
      <c r="AH76" s="197">
        <v>0</v>
      </c>
      <c r="AI76" s="197">
        <v>104.79</v>
      </c>
      <c r="AJ76" s="197">
        <v>0</v>
      </c>
      <c r="AK76" s="197">
        <v>0</v>
      </c>
      <c r="AL76" s="197">
        <v>0</v>
      </c>
      <c r="AM76" s="197">
        <v>250</v>
      </c>
      <c r="AN76" s="197">
        <v>0</v>
      </c>
      <c r="AO76">
        <v>0</v>
      </c>
      <c r="AP76" s="197">
        <v>94.3</v>
      </c>
      <c r="AQ76" s="197">
        <v>32.549999999999997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246.27</v>
      </c>
      <c r="L77" s="197">
        <v>5.01</v>
      </c>
      <c r="M77" s="197">
        <v>61.64</v>
      </c>
      <c r="N77" s="197">
        <v>24.87</v>
      </c>
      <c r="O77" s="197">
        <v>70.83</v>
      </c>
      <c r="P77" s="197">
        <v>19.760000000000002</v>
      </c>
      <c r="Q77" s="197">
        <v>8.51</v>
      </c>
      <c r="R77" s="197">
        <v>12.22</v>
      </c>
      <c r="S77" s="197">
        <v>11.87</v>
      </c>
      <c r="T77" s="197">
        <v>0</v>
      </c>
      <c r="U77" s="197">
        <v>49.83</v>
      </c>
      <c r="V77" s="197">
        <v>5.89</v>
      </c>
      <c r="W77" s="197">
        <v>16.489999999999998</v>
      </c>
      <c r="X77" s="197">
        <v>41.75</v>
      </c>
      <c r="Y77" s="197">
        <v>0</v>
      </c>
      <c r="Z77">
        <v>0</v>
      </c>
      <c r="AA77" s="197">
        <v>14.45</v>
      </c>
      <c r="AB77" s="197">
        <v>0</v>
      </c>
      <c r="AC77" s="197">
        <v>0</v>
      </c>
      <c r="AD77" s="197">
        <v>0</v>
      </c>
      <c r="AE77" s="197">
        <v>85.97</v>
      </c>
      <c r="AF77" s="197">
        <v>0</v>
      </c>
      <c r="AG77" s="197">
        <v>0</v>
      </c>
      <c r="AH77" s="197">
        <v>0</v>
      </c>
      <c r="AI77" s="197">
        <v>104.79</v>
      </c>
      <c r="AJ77" s="197">
        <v>0</v>
      </c>
      <c r="AK77" s="197">
        <v>0</v>
      </c>
      <c r="AL77" s="197">
        <v>0</v>
      </c>
      <c r="AM77" s="197">
        <v>250</v>
      </c>
      <c r="AN77" s="197">
        <v>0</v>
      </c>
      <c r="AO77">
        <v>0</v>
      </c>
      <c r="AP77" s="197">
        <v>94.3</v>
      </c>
      <c r="AQ77" s="197">
        <v>32.549999999999997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246.27</v>
      </c>
      <c r="L78" s="197">
        <v>5.01</v>
      </c>
      <c r="M78" s="197">
        <v>61.64</v>
      </c>
      <c r="N78" s="197">
        <v>24.87</v>
      </c>
      <c r="O78" s="197">
        <v>70.83</v>
      </c>
      <c r="P78" s="197">
        <v>19.760000000000002</v>
      </c>
      <c r="Q78" s="197">
        <v>8.51</v>
      </c>
      <c r="R78" s="197">
        <v>12.22</v>
      </c>
      <c r="S78" s="197">
        <v>11.87</v>
      </c>
      <c r="T78" s="197">
        <v>0</v>
      </c>
      <c r="U78" s="197">
        <v>49.83</v>
      </c>
      <c r="V78" s="197">
        <v>5.89</v>
      </c>
      <c r="W78" s="197">
        <v>16.489999999999998</v>
      </c>
      <c r="X78" s="197">
        <v>41.75</v>
      </c>
      <c r="Y78" s="197">
        <v>0</v>
      </c>
      <c r="Z78">
        <v>0</v>
      </c>
      <c r="AA78" s="197">
        <v>14.45</v>
      </c>
      <c r="AB78" s="197">
        <v>0</v>
      </c>
      <c r="AC78" s="197">
        <v>0</v>
      </c>
      <c r="AD78" s="197">
        <v>0</v>
      </c>
      <c r="AE78" s="197">
        <v>85.97</v>
      </c>
      <c r="AF78" s="197">
        <v>0</v>
      </c>
      <c r="AG78" s="197">
        <v>0</v>
      </c>
      <c r="AH78" s="197">
        <v>0</v>
      </c>
      <c r="AI78" s="197">
        <v>104.79</v>
      </c>
      <c r="AJ78" s="197">
        <v>0</v>
      </c>
      <c r="AK78" s="197">
        <v>0</v>
      </c>
      <c r="AL78" s="197">
        <v>0</v>
      </c>
      <c r="AM78" s="197">
        <v>250</v>
      </c>
      <c r="AN78" s="197">
        <v>0</v>
      </c>
      <c r="AO78">
        <v>0</v>
      </c>
      <c r="AP78" s="197">
        <v>94.3</v>
      </c>
      <c r="AQ78" s="197">
        <v>32.549999999999997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246.27</v>
      </c>
      <c r="L79" s="197">
        <v>5.01</v>
      </c>
      <c r="M79" s="197">
        <v>61.64</v>
      </c>
      <c r="N79" s="197">
        <v>24.87</v>
      </c>
      <c r="O79" s="197">
        <v>70.83</v>
      </c>
      <c r="P79" s="197">
        <v>19.760000000000002</v>
      </c>
      <c r="Q79" s="197">
        <v>8.49</v>
      </c>
      <c r="R79" s="197">
        <v>10.69</v>
      </c>
      <c r="S79" s="197">
        <v>11.2</v>
      </c>
      <c r="T79" s="197">
        <v>0</v>
      </c>
      <c r="U79" s="197">
        <v>49.83</v>
      </c>
      <c r="V79" s="197">
        <v>5.89</v>
      </c>
      <c r="W79" s="197">
        <v>16.489999999999998</v>
      </c>
      <c r="X79" s="197">
        <v>41.75</v>
      </c>
      <c r="Y79" s="197">
        <v>0</v>
      </c>
      <c r="Z79">
        <v>0</v>
      </c>
      <c r="AA79" s="197">
        <v>14.45</v>
      </c>
      <c r="AB79" s="197">
        <v>0</v>
      </c>
      <c r="AC79" s="197">
        <v>0</v>
      </c>
      <c r="AD79" s="197">
        <v>0</v>
      </c>
      <c r="AE79" s="197">
        <v>46</v>
      </c>
      <c r="AF79" s="197">
        <v>0</v>
      </c>
      <c r="AG79" s="197">
        <v>0</v>
      </c>
      <c r="AH79" s="197">
        <v>0</v>
      </c>
      <c r="AI79" s="197">
        <v>104.79</v>
      </c>
      <c r="AJ79" s="197">
        <v>0</v>
      </c>
      <c r="AK79" s="197">
        <v>0</v>
      </c>
      <c r="AL79" s="197">
        <v>0</v>
      </c>
      <c r="AM79" s="197">
        <v>244.51</v>
      </c>
      <c r="AN79" s="197">
        <v>0</v>
      </c>
      <c r="AO79">
        <v>0</v>
      </c>
      <c r="AP79" s="197">
        <v>94.3</v>
      </c>
      <c r="AQ79" s="197">
        <v>32.549999999999997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246.27</v>
      </c>
      <c r="L80" s="197">
        <v>5.01</v>
      </c>
      <c r="M80" s="197">
        <v>61.64</v>
      </c>
      <c r="N80" s="197">
        <v>24.87</v>
      </c>
      <c r="O80" s="197">
        <v>70.83</v>
      </c>
      <c r="P80" s="197">
        <v>19.760000000000002</v>
      </c>
      <c r="Q80" s="197">
        <v>8.49</v>
      </c>
      <c r="R80" s="197">
        <v>10.69</v>
      </c>
      <c r="S80" s="197">
        <v>11.2</v>
      </c>
      <c r="T80" s="197">
        <v>0</v>
      </c>
      <c r="U80" s="197">
        <v>49.83</v>
      </c>
      <c r="V80" s="197">
        <v>5.89</v>
      </c>
      <c r="W80" s="197">
        <v>16.489999999999998</v>
      </c>
      <c r="X80" s="197">
        <v>41.75</v>
      </c>
      <c r="Y80" s="197">
        <v>0</v>
      </c>
      <c r="Z80">
        <v>0</v>
      </c>
      <c r="AA80" s="197">
        <v>14.45</v>
      </c>
      <c r="AB80" s="197">
        <v>0</v>
      </c>
      <c r="AC80" s="197">
        <v>0</v>
      </c>
      <c r="AD80" s="197">
        <v>0</v>
      </c>
      <c r="AE80" s="197">
        <v>46</v>
      </c>
      <c r="AF80" s="197">
        <v>0</v>
      </c>
      <c r="AG80" s="197">
        <v>0</v>
      </c>
      <c r="AH80" s="197">
        <v>0</v>
      </c>
      <c r="AI80" s="197">
        <v>104.79</v>
      </c>
      <c r="AJ80" s="197">
        <v>0</v>
      </c>
      <c r="AK80" s="197">
        <v>0</v>
      </c>
      <c r="AL80" s="197">
        <v>0</v>
      </c>
      <c r="AM80" s="197">
        <v>244.51</v>
      </c>
      <c r="AN80" s="197">
        <v>0</v>
      </c>
      <c r="AO80">
        <v>0</v>
      </c>
      <c r="AP80" s="197">
        <v>94.3</v>
      </c>
      <c r="AQ80" s="197">
        <v>32.549999999999997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246.27</v>
      </c>
      <c r="L81" s="197">
        <v>5.01</v>
      </c>
      <c r="M81" s="197">
        <v>61.64</v>
      </c>
      <c r="N81" s="197">
        <v>24.87</v>
      </c>
      <c r="O81" s="197">
        <v>70.83</v>
      </c>
      <c r="P81" s="197">
        <v>19.760000000000002</v>
      </c>
      <c r="Q81" s="197">
        <v>8.49</v>
      </c>
      <c r="R81" s="197">
        <v>10.69</v>
      </c>
      <c r="S81" s="197">
        <v>11.2</v>
      </c>
      <c r="T81" s="197">
        <v>0</v>
      </c>
      <c r="U81" s="197">
        <v>49.83</v>
      </c>
      <c r="V81" s="197">
        <v>5.89</v>
      </c>
      <c r="W81" s="197">
        <v>16.489999999999998</v>
      </c>
      <c r="X81" s="197">
        <v>41.75</v>
      </c>
      <c r="Y81" s="197">
        <v>0</v>
      </c>
      <c r="Z81">
        <v>0</v>
      </c>
      <c r="AA81" s="197">
        <v>15.16</v>
      </c>
      <c r="AB81" s="197">
        <v>0</v>
      </c>
      <c r="AC81" s="197">
        <v>0</v>
      </c>
      <c r="AD81" s="197">
        <v>0</v>
      </c>
      <c r="AE81" s="197">
        <v>46</v>
      </c>
      <c r="AF81" s="197">
        <v>0</v>
      </c>
      <c r="AG81" s="197">
        <v>0</v>
      </c>
      <c r="AH81" s="197">
        <v>0</v>
      </c>
      <c r="AI81" s="197">
        <v>104.79</v>
      </c>
      <c r="AJ81" s="197">
        <v>0</v>
      </c>
      <c r="AK81" s="197">
        <v>0</v>
      </c>
      <c r="AL81" s="197">
        <v>0</v>
      </c>
      <c r="AM81" s="197">
        <v>200</v>
      </c>
      <c r="AN81" s="197">
        <v>0</v>
      </c>
      <c r="AO81">
        <v>0</v>
      </c>
      <c r="AP81" s="197">
        <v>94.3</v>
      </c>
      <c r="AQ81" s="197">
        <v>32.549999999999997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246.27</v>
      </c>
      <c r="L82" s="197">
        <v>5.01</v>
      </c>
      <c r="M82" s="197">
        <v>61.64</v>
      </c>
      <c r="N82" s="197">
        <v>24.87</v>
      </c>
      <c r="O82" s="197">
        <v>70.83</v>
      </c>
      <c r="P82" s="197">
        <v>19.760000000000002</v>
      </c>
      <c r="Q82" s="197">
        <v>8.49</v>
      </c>
      <c r="R82" s="197">
        <v>10.69</v>
      </c>
      <c r="S82" s="197">
        <v>11.2</v>
      </c>
      <c r="T82" s="197">
        <v>0</v>
      </c>
      <c r="U82" s="197">
        <v>49.83</v>
      </c>
      <c r="V82" s="197">
        <v>5.89</v>
      </c>
      <c r="W82" s="197">
        <v>16.489999999999998</v>
      </c>
      <c r="X82" s="197">
        <v>41.75</v>
      </c>
      <c r="Y82" s="197">
        <v>0</v>
      </c>
      <c r="Z82">
        <v>0</v>
      </c>
      <c r="AA82" s="197">
        <v>15.16</v>
      </c>
      <c r="AB82" s="197">
        <v>0</v>
      </c>
      <c r="AC82" s="197">
        <v>0</v>
      </c>
      <c r="AD82" s="197">
        <v>0</v>
      </c>
      <c r="AE82" s="197">
        <v>46</v>
      </c>
      <c r="AF82" s="197">
        <v>0</v>
      </c>
      <c r="AG82" s="197">
        <v>0</v>
      </c>
      <c r="AH82" s="197">
        <v>0</v>
      </c>
      <c r="AI82" s="197">
        <v>104.79</v>
      </c>
      <c r="AJ82" s="197">
        <v>0</v>
      </c>
      <c r="AK82" s="197">
        <v>0</v>
      </c>
      <c r="AL82" s="197">
        <v>0</v>
      </c>
      <c r="AM82" s="197">
        <v>200</v>
      </c>
      <c r="AN82" s="197">
        <v>0</v>
      </c>
      <c r="AO82">
        <v>0</v>
      </c>
      <c r="AP82" s="197">
        <v>94.3</v>
      </c>
      <c r="AQ82" s="197">
        <v>32.549999999999997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246.27</v>
      </c>
      <c r="L83" s="197">
        <v>5.01</v>
      </c>
      <c r="M83" s="197">
        <v>61.64</v>
      </c>
      <c r="N83" s="197">
        <v>24.87</v>
      </c>
      <c r="O83" s="197">
        <v>70.83</v>
      </c>
      <c r="P83" s="197">
        <v>19.760000000000002</v>
      </c>
      <c r="Q83" s="197">
        <v>8.49</v>
      </c>
      <c r="R83" s="197">
        <v>10.69</v>
      </c>
      <c r="S83" s="197">
        <v>11.2</v>
      </c>
      <c r="T83" s="197">
        <v>0</v>
      </c>
      <c r="U83" s="197">
        <v>49.83</v>
      </c>
      <c r="V83" s="197">
        <v>5.89</v>
      </c>
      <c r="W83" s="197">
        <v>16.489999999999998</v>
      </c>
      <c r="X83" s="197">
        <v>41.75</v>
      </c>
      <c r="Y83" s="197">
        <v>0</v>
      </c>
      <c r="Z83">
        <v>0</v>
      </c>
      <c r="AA83" s="197">
        <v>15.16</v>
      </c>
      <c r="AB83" s="197">
        <v>0</v>
      </c>
      <c r="AC83" s="197">
        <v>0</v>
      </c>
      <c r="AD83" s="197">
        <v>0</v>
      </c>
      <c r="AE83" s="197">
        <v>46</v>
      </c>
      <c r="AF83" s="197">
        <v>0</v>
      </c>
      <c r="AG83" s="197">
        <v>0</v>
      </c>
      <c r="AH83" s="197">
        <v>0</v>
      </c>
      <c r="AI83" s="197">
        <v>104.79</v>
      </c>
      <c r="AJ83" s="197">
        <v>0</v>
      </c>
      <c r="AK83" s="197">
        <v>0</v>
      </c>
      <c r="AL83" s="197">
        <v>0</v>
      </c>
      <c r="AM83" s="197">
        <v>220</v>
      </c>
      <c r="AN83" s="197">
        <v>2.1</v>
      </c>
      <c r="AO83">
        <v>0</v>
      </c>
      <c r="AP83" s="197">
        <v>94.3</v>
      </c>
      <c r="AQ83" s="197">
        <v>32.549999999999997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246.27</v>
      </c>
      <c r="L84" s="197">
        <v>5.01</v>
      </c>
      <c r="M84" s="197">
        <v>61.64</v>
      </c>
      <c r="N84" s="197">
        <v>24.87</v>
      </c>
      <c r="O84" s="197">
        <v>70.83</v>
      </c>
      <c r="P84" s="197">
        <v>19.760000000000002</v>
      </c>
      <c r="Q84" s="197">
        <v>8.49</v>
      </c>
      <c r="R84" s="197">
        <v>10.69</v>
      </c>
      <c r="S84" s="197">
        <v>11.2</v>
      </c>
      <c r="T84" s="197">
        <v>0</v>
      </c>
      <c r="U84" s="197">
        <v>49.83</v>
      </c>
      <c r="V84" s="197">
        <v>5.89</v>
      </c>
      <c r="W84" s="197">
        <v>16.489999999999998</v>
      </c>
      <c r="X84" s="197">
        <v>41.75</v>
      </c>
      <c r="Y84" s="197">
        <v>0</v>
      </c>
      <c r="Z84">
        <v>0</v>
      </c>
      <c r="AA84" s="197">
        <v>15.16</v>
      </c>
      <c r="AB84" s="197">
        <v>0</v>
      </c>
      <c r="AC84" s="197">
        <v>0</v>
      </c>
      <c r="AD84" s="197">
        <v>0</v>
      </c>
      <c r="AE84" s="197">
        <v>46</v>
      </c>
      <c r="AF84" s="197">
        <v>0</v>
      </c>
      <c r="AG84" s="197">
        <v>0</v>
      </c>
      <c r="AH84" s="197">
        <v>0</v>
      </c>
      <c r="AI84" s="197">
        <v>104.79</v>
      </c>
      <c r="AJ84" s="197">
        <v>0</v>
      </c>
      <c r="AK84" s="197">
        <v>0</v>
      </c>
      <c r="AL84" s="197">
        <v>0</v>
      </c>
      <c r="AM84" s="197">
        <v>215</v>
      </c>
      <c r="AN84" s="197">
        <v>2.1</v>
      </c>
      <c r="AO84">
        <v>0</v>
      </c>
      <c r="AP84" s="197">
        <v>94.3</v>
      </c>
      <c r="AQ84" s="197">
        <v>32.549999999999997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246.27</v>
      </c>
      <c r="L85" s="197">
        <v>5.01</v>
      </c>
      <c r="M85" s="197">
        <v>61.64</v>
      </c>
      <c r="N85" s="197">
        <v>24.87</v>
      </c>
      <c r="O85" s="197">
        <v>70.83</v>
      </c>
      <c r="P85" s="197">
        <v>19.760000000000002</v>
      </c>
      <c r="Q85" s="197">
        <v>8.49</v>
      </c>
      <c r="R85" s="197">
        <v>10.69</v>
      </c>
      <c r="S85" s="197">
        <v>11.2</v>
      </c>
      <c r="T85" s="197">
        <v>0</v>
      </c>
      <c r="U85" s="197">
        <v>49.83</v>
      </c>
      <c r="V85" s="197">
        <v>5.89</v>
      </c>
      <c r="W85" s="197">
        <v>16.489999999999998</v>
      </c>
      <c r="X85" s="197">
        <v>41.75</v>
      </c>
      <c r="Y85" s="197">
        <v>0</v>
      </c>
      <c r="Z85">
        <v>0</v>
      </c>
      <c r="AA85" s="197">
        <v>15.16</v>
      </c>
      <c r="AB85" s="197">
        <v>0</v>
      </c>
      <c r="AC85" s="197">
        <v>0</v>
      </c>
      <c r="AD85" s="197">
        <v>0</v>
      </c>
      <c r="AE85" s="197">
        <v>46</v>
      </c>
      <c r="AF85" s="197">
        <v>0</v>
      </c>
      <c r="AG85" s="197">
        <v>0</v>
      </c>
      <c r="AH85" s="197">
        <v>0</v>
      </c>
      <c r="AI85" s="197">
        <v>104.79</v>
      </c>
      <c r="AJ85" s="197">
        <v>0</v>
      </c>
      <c r="AK85" s="197">
        <v>0</v>
      </c>
      <c r="AL85" s="197">
        <v>0</v>
      </c>
      <c r="AM85" s="197">
        <v>205</v>
      </c>
      <c r="AN85" s="197">
        <v>0</v>
      </c>
      <c r="AO85">
        <v>0</v>
      </c>
      <c r="AP85" s="197">
        <v>94.3</v>
      </c>
      <c r="AQ85" s="197">
        <v>32.549999999999997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246.27</v>
      </c>
      <c r="L86" s="197">
        <v>5.01</v>
      </c>
      <c r="M86" s="197">
        <v>61.64</v>
      </c>
      <c r="N86" s="197">
        <v>24.87</v>
      </c>
      <c r="O86" s="197">
        <v>70.83</v>
      </c>
      <c r="P86" s="197">
        <v>19.760000000000002</v>
      </c>
      <c r="Q86" s="197">
        <v>8.49</v>
      </c>
      <c r="R86" s="197">
        <v>10.69</v>
      </c>
      <c r="S86" s="197">
        <v>11.2</v>
      </c>
      <c r="T86" s="197">
        <v>0</v>
      </c>
      <c r="U86" s="197">
        <v>49.83</v>
      </c>
      <c r="V86" s="197">
        <v>5.89</v>
      </c>
      <c r="W86" s="197">
        <v>16.489999999999998</v>
      </c>
      <c r="X86" s="197">
        <v>41.75</v>
      </c>
      <c r="Y86" s="197">
        <v>0</v>
      </c>
      <c r="Z86">
        <v>0</v>
      </c>
      <c r="AA86" s="197">
        <v>15.16</v>
      </c>
      <c r="AB86" s="197">
        <v>0</v>
      </c>
      <c r="AC86" s="197">
        <v>0</v>
      </c>
      <c r="AD86" s="197">
        <v>0</v>
      </c>
      <c r="AE86" s="197">
        <v>46</v>
      </c>
      <c r="AF86" s="197">
        <v>0</v>
      </c>
      <c r="AG86" s="197">
        <v>0</v>
      </c>
      <c r="AH86" s="197">
        <v>0</v>
      </c>
      <c r="AI86" s="197">
        <v>104.79</v>
      </c>
      <c r="AJ86" s="197">
        <v>0</v>
      </c>
      <c r="AK86" s="197">
        <v>0</v>
      </c>
      <c r="AL86" s="197">
        <v>0</v>
      </c>
      <c r="AM86" s="197">
        <v>205</v>
      </c>
      <c r="AN86" s="197">
        <v>0</v>
      </c>
      <c r="AO86">
        <v>0</v>
      </c>
      <c r="AP86" s="197">
        <v>94.3</v>
      </c>
      <c r="AQ86" s="197">
        <v>32.549999999999997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246.27</v>
      </c>
      <c r="L87" s="197">
        <v>5.01</v>
      </c>
      <c r="M87" s="197">
        <v>61.64</v>
      </c>
      <c r="N87" s="197">
        <v>24.87</v>
      </c>
      <c r="O87" s="197">
        <v>70.83</v>
      </c>
      <c r="P87" s="197">
        <v>19.760000000000002</v>
      </c>
      <c r="Q87" s="197">
        <v>8.49</v>
      </c>
      <c r="R87" s="197">
        <v>10.63</v>
      </c>
      <c r="S87" s="197">
        <v>11.2</v>
      </c>
      <c r="T87" s="197">
        <v>0</v>
      </c>
      <c r="U87" s="197">
        <v>49.83</v>
      </c>
      <c r="V87" s="197">
        <v>5.89</v>
      </c>
      <c r="W87" s="197">
        <v>16.489999999999998</v>
      </c>
      <c r="X87" s="197">
        <v>41.75</v>
      </c>
      <c r="Y87" s="197">
        <v>0</v>
      </c>
      <c r="Z87">
        <v>0</v>
      </c>
      <c r="AA87" s="197">
        <v>15.16</v>
      </c>
      <c r="AB87" s="197">
        <v>0</v>
      </c>
      <c r="AC87" s="197">
        <v>0</v>
      </c>
      <c r="AD87" s="197">
        <v>0</v>
      </c>
      <c r="AE87" s="197">
        <v>46</v>
      </c>
      <c r="AF87" s="197">
        <v>0</v>
      </c>
      <c r="AG87" s="197">
        <v>0</v>
      </c>
      <c r="AH87" s="197">
        <v>0</v>
      </c>
      <c r="AI87" s="197">
        <v>134.61000000000001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94.3</v>
      </c>
      <c r="AQ87" s="197">
        <v>32.549999999999997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246.27</v>
      </c>
      <c r="L88" s="197">
        <v>5.01</v>
      </c>
      <c r="M88" s="197">
        <v>61.64</v>
      </c>
      <c r="N88" s="197">
        <v>24.87</v>
      </c>
      <c r="O88" s="197">
        <v>70.83</v>
      </c>
      <c r="P88" s="197">
        <v>19.760000000000002</v>
      </c>
      <c r="Q88" s="197">
        <v>8.49</v>
      </c>
      <c r="R88" s="197">
        <v>10.63</v>
      </c>
      <c r="S88" s="197">
        <v>11.2</v>
      </c>
      <c r="T88" s="197">
        <v>0</v>
      </c>
      <c r="U88" s="197">
        <v>49.83</v>
      </c>
      <c r="V88" s="197">
        <v>5.89</v>
      </c>
      <c r="W88" s="197">
        <v>16.489999999999998</v>
      </c>
      <c r="X88" s="197">
        <v>41.75</v>
      </c>
      <c r="Y88" s="197">
        <v>0</v>
      </c>
      <c r="Z88">
        <v>0</v>
      </c>
      <c r="AA88" s="197">
        <v>15.16</v>
      </c>
      <c r="AB88" s="197">
        <v>0</v>
      </c>
      <c r="AC88" s="197">
        <v>0</v>
      </c>
      <c r="AD88" s="197">
        <v>0</v>
      </c>
      <c r="AE88" s="197">
        <v>46</v>
      </c>
      <c r="AF88" s="197">
        <v>0</v>
      </c>
      <c r="AG88" s="197">
        <v>0</v>
      </c>
      <c r="AH88" s="197">
        <v>0</v>
      </c>
      <c r="AI88" s="197">
        <v>134.61000000000001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94.3</v>
      </c>
      <c r="AQ88" s="197">
        <v>32.549999999999997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246.27</v>
      </c>
      <c r="L89" s="197">
        <v>5.01</v>
      </c>
      <c r="M89" s="197">
        <v>61.64</v>
      </c>
      <c r="N89" s="197">
        <v>24.87</v>
      </c>
      <c r="O89" s="197">
        <v>70.83</v>
      </c>
      <c r="P89" s="197">
        <v>19.760000000000002</v>
      </c>
      <c r="Q89" s="197">
        <v>8.49</v>
      </c>
      <c r="R89" s="197">
        <v>10.63</v>
      </c>
      <c r="S89" s="197">
        <v>11.2</v>
      </c>
      <c r="T89" s="197">
        <v>0</v>
      </c>
      <c r="U89" s="197">
        <v>49.83</v>
      </c>
      <c r="V89" s="197">
        <v>5.89</v>
      </c>
      <c r="W89" s="197">
        <v>16.489999999999998</v>
      </c>
      <c r="X89" s="197">
        <v>41.75</v>
      </c>
      <c r="Y89" s="197">
        <v>0</v>
      </c>
      <c r="Z89">
        <v>0</v>
      </c>
      <c r="AA89" s="197">
        <v>15.16</v>
      </c>
      <c r="AB89" s="197">
        <v>0</v>
      </c>
      <c r="AC89" s="197">
        <v>0</v>
      </c>
      <c r="AD89" s="197">
        <v>0</v>
      </c>
      <c r="AE89" s="197">
        <v>45</v>
      </c>
      <c r="AF89" s="197">
        <v>0</v>
      </c>
      <c r="AG89" s="197">
        <v>0</v>
      </c>
      <c r="AH89" s="197">
        <v>0</v>
      </c>
      <c r="AI89" s="197">
        <v>134.61000000000001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94.3</v>
      </c>
      <c r="AQ89" s="197">
        <v>32.549999999999997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246.27</v>
      </c>
      <c r="L90" s="197">
        <v>5.01</v>
      </c>
      <c r="M90" s="197">
        <v>61.64</v>
      </c>
      <c r="N90" s="197">
        <v>24.87</v>
      </c>
      <c r="O90" s="197">
        <v>70.83</v>
      </c>
      <c r="P90" s="197">
        <v>19.760000000000002</v>
      </c>
      <c r="Q90" s="197">
        <v>8.49</v>
      </c>
      <c r="R90" s="197">
        <v>10.63</v>
      </c>
      <c r="S90" s="197">
        <v>11.2</v>
      </c>
      <c r="T90" s="197">
        <v>0</v>
      </c>
      <c r="U90" s="197">
        <v>49.83</v>
      </c>
      <c r="V90" s="197">
        <v>5.89</v>
      </c>
      <c r="W90" s="197">
        <v>16.489999999999998</v>
      </c>
      <c r="X90" s="197">
        <v>41.75</v>
      </c>
      <c r="Y90" s="197">
        <v>0</v>
      </c>
      <c r="Z90">
        <v>0</v>
      </c>
      <c r="AA90" s="197">
        <v>15.16</v>
      </c>
      <c r="AB90" s="197">
        <v>0</v>
      </c>
      <c r="AC90" s="197">
        <v>0</v>
      </c>
      <c r="AD90" s="197">
        <v>0</v>
      </c>
      <c r="AE90" s="197">
        <v>45</v>
      </c>
      <c r="AF90" s="197">
        <v>0</v>
      </c>
      <c r="AG90" s="197">
        <v>0</v>
      </c>
      <c r="AH90" s="197">
        <v>0</v>
      </c>
      <c r="AI90" s="197">
        <v>134.61000000000001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94.3</v>
      </c>
      <c r="AQ90" s="197">
        <v>32.549999999999997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246.27</v>
      </c>
      <c r="L91" s="197">
        <v>5.01</v>
      </c>
      <c r="M91" s="197">
        <v>61.64</v>
      </c>
      <c r="N91" s="197">
        <v>24.87</v>
      </c>
      <c r="O91" s="197">
        <v>70.83</v>
      </c>
      <c r="P91" s="197">
        <v>19.760000000000002</v>
      </c>
      <c r="Q91" s="197">
        <v>8.49</v>
      </c>
      <c r="R91" s="197">
        <v>10.63</v>
      </c>
      <c r="S91" s="197">
        <v>11.2</v>
      </c>
      <c r="T91" s="197">
        <v>0</v>
      </c>
      <c r="U91" s="197">
        <v>49.83</v>
      </c>
      <c r="V91" s="197">
        <v>5.89</v>
      </c>
      <c r="W91" s="197">
        <v>16.489999999999998</v>
      </c>
      <c r="X91" s="197">
        <v>41.75</v>
      </c>
      <c r="Y91" s="197">
        <v>0</v>
      </c>
      <c r="Z91">
        <v>0</v>
      </c>
      <c r="AA91" s="197">
        <v>15.16</v>
      </c>
      <c r="AB91" s="197">
        <v>0</v>
      </c>
      <c r="AC91" s="197">
        <v>0</v>
      </c>
      <c r="AD91" s="197">
        <v>0</v>
      </c>
      <c r="AE91" s="197">
        <v>45</v>
      </c>
      <c r="AF91" s="197">
        <v>0</v>
      </c>
      <c r="AG91" s="197">
        <v>0</v>
      </c>
      <c r="AH91" s="197">
        <v>0</v>
      </c>
      <c r="AI91" s="197">
        <v>134.61000000000001</v>
      </c>
      <c r="AJ91" s="197">
        <v>0</v>
      </c>
      <c r="AK91" s="197">
        <v>0</v>
      </c>
      <c r="AL91" s="197">
        <v>0</v>
      </c>
      <c r="AM91" s="197">
        <v>80</v>
      </c>
      <c r="AN91" s="197">
        <v>0</v>
      </c>
      <c r="AO91">
        <v>0</v>
      </c>
      <c r="AP91" s="197">
        <v>94.3</v>
      </c>
      <c r="AQ91" s="197">
        <v>32.549999999999997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246.27</v>
      </c>
      <c r="L92" s="197">
        <v>5.01</v>
      </c>
      <c r="M92" s="197">
        <v>61.64</v>
      </c>
      <c r="N92" s="197">
        <v>24.87</v>
      </c>
      <c r="O92" s="197">
        <v>70.83</v>
      </c>
      <c r="P92" s="197">
        <v>19.760000000000002</v>
      </c>
      <c r="Q92" s="197">
        <v>8.49</v>
      </c>
      <c r="R92" s="197">
        <v>10.63</v>
      </c>
      <c r="S92" s="197">
        <v>11.2</v>
      </c>
      <c r="T92" s="197">
        <v>0</v>
      </c>
      <c r="U92" s="197">
        <v>49.83</v>
      </c>
      <c r="V92" s="197">
        <v>5.89</v>
      </c>
      <c r="W92" s="197">
        <v>16.489999999999998</v>
      </c>
      <c r="X92" s="197">
        <v>41.75</v>
      </c>
      <c r="Y92" s="197">
        <v>0</v>
      </c>
      <c r="Z92">
        <v>0</v>
      </c>
      <c r="AA92" s="197">
        <v>15.16</v>
      </c>
      <c r="AB92" s="197">
        <v>0</v>
      </c>
      <c r="AC92" s="197">
        <v>0</v>
      </c>
      <c r="AD92" s="197">
        <v>0</v>
      </c>
      <c r="AE92" s="197">
        <v>45</v>
      </c>
      <c r="AF92" s="197">
        <v>0</v>
      </c>
      <c r="AG92" s="197">
        <v>0</v>
      </c>
      <c r="AH92" s="197">
        <v>0</v>
      </c>
      <c r="AI92" s="197">
        <v>134.61000000000001</v>
      </c>
      <c r="AJ92" s="197">
        <v>0</v>
      </c>
      <c r="AK92" s="197">
        <v>0</v>
      </c>
      <c r="AL92" s="197">
        <v>0</v>
      </c>
      <c r="AM92" s="197">
        <v>80</v>
      </c>
      <c r="AN92" s="197">
        <v>0</v>
      </c>
      <c r="AO92">
        <v>0</v>
      </c>
      <c r="AP92" s="197">
        <v>94.3</v>
      </c>
      <c r="AQ92" s="197">
        <v>32.549999999999997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246.27</v>
      </c>
      <c r="L93" s="197">
        <v>5.01</v>
      </c>
      <c r="M93" s="197">
        <v>61.64</v>
      </c>
      <c r="N93" s="197">
        <v>24.87</v>
      </c>
      <c r="O93" s="197">
        <v>70.83</v>
      </c>
      <c r="P93" s="197">
        <v>19.760000000000002</v>
      </c>
      <c r="Q93" s="197">
        <v>8.49</v>
      </c>
      <c r="R93" s="197">
        <v>10.63</v>
      </c>
      <c r="S93" s="197">
        <v>11.2</v>
      </c>
      <c r="T93" s="197">
        <v>0</v>
      </c>
      <c r="U93" s="197">
        <v>49.83</v>
      </c>
      <c r="V93" s="197">
        <v>5.89</v>
      </c>
      <c r="W93" s="197">
        <v>16.489999999999998</v>
      </c>
      <c r="X93" s="197">
        <v>41.75</v>
      </c>
      <c r="Y93" s="197">
        <v>0</v>
      </c>
      <c r="Z93">
        <v>0</v>
      </c>
      <c r="AA93" s="197">
        <v>15.67</v>
      </c>
      <c r="AB93" s="197">
        <v>0</v>
      </c>
      <c r="AC93" s="197">
        <v>0</v>
      </c>
      <c r="AD93" s="197">
        <v>0</v>
      </c>
      <c r="AE93" s="197">
        <v>45</v>
      </c>
      <c r="AF93" s="197">
        <v>0</v>
      </c>
      <c r="AG93" s="197">
        <v>0</v>
      </c>
      <c r="AH93" s="197">
        <v>0</v>
      </c>
      <c r="AI93" s="197">
        <v>134.61000000000001</v>
      </c>
      <c r="AJ93" s="197">
        <v>0</v>
      </c>
      <c r="AK93" s="197">
        <v>0</v>
      </c>
      <c r="AL93" s="197">
        <v>0</v>
      </c>
      <c r="AM93" s="197">
        <v>80</v>
      </c>
      <c r="AN93" s="197">
        <v>0</v>
      </c>
      <c r="AO93">
        <v>0</v>
      </c>
      <c r="AP93" s="197">
        <v>94.3</v>
      </c>
      <c r="AQ93" s="197">
        <v>32.549999999999997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246.27</v>
      </c>
      <c r="L94" s="197">
        <v>5.01</v>
      </c>
      <c r="M94" s="197">
        <v>61.64</v>
      </c>
      <c r="N94" s="197">
        <v>24.87</v>
      </c>
      <c r="O94" s="197">
        <v>70.83</v>
      </c>
      <c r="P94" s="197">
        <v>19.760000000000002</v>
      </c>
      <c r="Q94" s="197">
        <v>8.49</v>
      </c>
      <c r="R94" s="197">
        <v>10.63</v>
      </c>
      <c r="S94" s="197">
        <v>11.2</v>
      </c>
      <c r="T94" s="197">
        <v>0</v>
      </c>
      <c r="U94" s="197">
        <v>49.83</v>
      </c>
      <c r="V94" s="197">
        <v>5.89</v>
      </c>
      <c r="W94" s="197">
        <v>16.489999999999998</v>
      </c>
      <c r="X94" s="197">
        <v>41.75</v>
      </c>
      <c r="Y94" s="197">
        <v>0</v>
      </c>
      <c r="Z94">
        <v>0</v>
      </c>
      <c r="AA94" s="197">
        <v>15.67</v>
      </c>
      <c r="AB94" s="197">
        <v>0</v>
      </c>
      <c r="AC94" s="197">
        <v>0</v>
      </c>
      <c r="AD94" s="197">
        <v>0</v>
      </c>
      <c r="AE94" s="197">
        <v>45</v>
      </c>
      <c r="AF94" s="197">
        <v>0</v>
      </c>
      <c r="AG94" s="197">
        <v>0</v>
      </c>
      <c r="AH94" s="197">
        <v>0</v>
      </c>
      <c r="AI94" s="197">
        <v>134.61000000000001</v>
      </c>
      <c r="AJ94" s="197">
        <v>0</v>
      </c>
      <c r="AK94" s="197">
        <v>0</v>
      </c>
      <c r="AL94" s="197">
        <v>0</v>
      </c>
      <c r="AM94" s="197">
        <v>80</v>
      </c>
      <c r="AN94" s="197">
        <v>0</v>
      </c>
      <c r="AO94">
        <v>0</v>
      </c>
      <c r="AP94" s="197">
        <v>94.3</v>
      </c>
      <c r="AQ94" s="197">
        <v>32.549999999999997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246.27</v>
      </c>
      <c r="L95" s="197">
        <v>5.01</v>
      </c>
      <c r="M95" s="197">
        <v>61.64</v>
      </c>
      <c r="N95" s="197">
        <v>24.87</v>
      </c>
      <c r="O95" s="197">
        <v>70.83</v>
      </c>
      <c r="P95" s="197">
        <v>19.760000000000002</v>
      </c>
      <c r="Q95" s="197">
        <v>8.49</v>
      </c>
      <c r="R95" s="197">
        <v>10.63</v>
      </c>
      <c r="S95" s="197">
        <v>11.2</v>
      </c>
      <c r="T95" s="197">
        <v>0</v>
      </c>
      <c r="U95" s="197">
        <v>49.83</v>
      </c>
      <c r="V95" s="197">
        <v>5.89</v>
      </c>
      <c r="W95" s="197">
        <v>16.489999999999998</v>
      </c>
      <c r="X95" s="197">
        <v>41.75</v>
      </c>
      <c r="Y95" s="197">
        <v>0</v>
      </c>
      <c r="Z95">
        <v>0</v>
      </c>
      <c r="AA95" s="197">
        <v>15.67</v>
      </c>
      <c r="AB95" s="197">
        <v>0</v>
      </c>
      <c r="AC95" s="197">
        <v>0</v>
      </c>
      <c r="AD95" s="197">
        <v>0</v>
      </c>
      <c r="AE95" s="197">
        <v>45</v>
      </c>
      <c r="AF95" s="197">
        <v>0</v>
      </c>
      <c r="AG95" s="197">
        <v>0</v>
      </c>
      <c r="AH95" s="197">
        <v>0</v>
      </c>
      <c r="AI95" s="197">
        <v>134.61000000000001</v>
      </c>
      <c r="AJ95" s="197">
        <v>0</v>
      </c>
      <c r="AK95" s="197">
        <v>0</v>
      </c>
      <c r="AL95" s="197">
        <v>0</v>
      </c>
      <c r="AM95" s="197">
        <v>80</v>
      </c>
      <c r="AN95" s="197">
        <v>0</v>
      </c>
      <c r="AO95">
        <v>0</v>
      </c>
      <c r="AP95" s="197">
        <v>94.3</v>
      </c>
      <c r="AQ95" s="197">
        <v>32.549999999999997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246.27</v>
      </c>
      <c r="L96" s="197">
        <v>1.93</v>
      </c>
      <c r="M96" s="197">
        <v>61.64</v>
      </c>
      <c r="N96" s="197">
        <v>24.87</v>
      </c>
      <c r="O96" s="197">
        <v>70.83</v>
      </c>
      <c r="P96" s="197">
        <v>19.760000000000002</v>
      </c>
      <c r="Q96" s="197">
        <v>2.9</v>
      </c>
      <c r="R96" s="197">
        <v>4.83</v>
      </c>
      <c r="S96" s="197">
        <v>4.83</v>
      </c>
      <c r="T96" s="197">
        <v>0</v>
      </c>
      <c r="U96" s="197">
        <v>49.83</v>
      </c>
      <c r="V96" s="197">
        <v>5.89</v>
      </c>
      <c r="W96" s="197">
        <v>16.489999999999998</v>
      </c>
      <c r="X96" s="197">
        <v>41.75</v>
      </c>
      <c r="Y96" s="197">
        <v>0</v>
      </c>
      <c r="Z96">
        <v>0</v>
      </c>
      <c r="AA96" s="197">
        <v>15.67</v>
      </c>
      <c r="AB96" s="197">
        <v>0</v>
      </c>
      <c r="AC96" s="197">
        <v>0</v>
      </c>
      <c r="AD96" s="197">
        <v>0</v>
      </c>
      <c r="AE96" s="197">
        <v>45</v>
      </c>
      <c r="AF96" s="197">
        <v>0</v>
      </c>
      <c r="AG96" s="197">
        <v>0</v>
      </c>
      <c r="AH96" s="197">
        <v>0</v>
      </c>
      <c r="AI96" s="197">
        <v>134.61000000000001</v>
      </c>
      <c r="AJ96" s="197">
        <v>0</v>
      </c>
      <c r="AK96" s="197">
        <v>0</v>
      </c>
      <c r="AL96" s="197">
        <v>0</v>
      </c>
      <c r="AM96" s="197">
        <v>80</v>
      </c>
      <c r="AN96" s="197">
        <v>0</v>
      </c>
      <c r="AO96">
        <v>0</v>
      </c>
      <c r="AP96" s="197">
        <v>94.3</v>
      </c>
      <c r="AQ96" s="197">
        <v>32.549999999999997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246.27</v>
      </c>
      <c r="L97" s="197">
        <v>1.93</v>
      </c>
      <c r="M97" s="197">
        <v>61.64</v>
      </c>
      <c r="N97" s="197">
        <v>24.87</v>
      </c>
      <c r="O97" s="197">
        <v>70.83</v>
      </c>
      <c r="P97" s="197">
        <v>19.760000000000002</v>
      </c>
      <c r="Q97" s="197">
        <v>2.9</v>
      </c>
      <c r="R97" s="197">
        <v>4.83</v>
      </c>
      <c r="S97" s="197">
        <v>4.83</v>
      </c>
      <c r="T97" s="197">
        <v>0</v>
      </c>
      <c r="U97" s="197">
        <v>49.83</v>
      </c>
      <c r="V97" s="197">
        <v>5.89</v>
      </c>
      <c r="W97" s="197">
        <v>16.489999999999998</v>
      </c>
      <c r="X97" s="197">
        <v>41.75</v>
      </c>
      <c r="Y97" s="197">
        <v>0</v>
      </c>
      <c r="Z97">
        <v>0</v>
      </c>
      <c r="AA97" s="197">
        <v>15.67</v>
      </c>
      <c r="AB97" s="197">
        <v>0</v>
      </c>
      <c r="AC97" s="197">
        <v>0</v>
      </c>
      <c r="AD97" s="197">
        <v>0</v>
      </c>
      <c r="AE97" s="197">
        <v>45</v>
      </c>
      <c r="AF97" s="197">
        <v>0</v>
      </c>
      <c r="AG97" s="197">
        <v>0</v>
      </c>
      <c r="AH97" s="197">
        <v>0</v>
      </c>
      <c r="AI97" s="197">
        <v>134.61000000000001</v>
      </c>
      <c r="AJ97" s="197">
        <v>0</v>
      </c>
      <c r="AK97" s="197">
        <v>0</v>
      </c>
      <c r="AL97" s="197">
        <v>0</v>
      </c>
      <c r="AM97" s="197">
        <v>80</v>
      </c>
      <c r="AN97" s="197">
        <v>0</v>
      </c>
      <c r="AO97">
        <v>0</v>
      </c>
      <c r="AP97" s="197">
        <v>94.3</v>
      </c>
      <c r="AQ97" s="197">
        <v>32.549999999999997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246.27</v>
      </c>
      <c r="L98" s="197">
        <v>1.93</v>
      </c>
      <c r="M98" s="197">
        <v>61.64</v>
      </c>
      <c r="N98" s="197">
        <v>24.87</v>
      </c>
      <c r="O98" s="197">
        <v>70.83</v>
      </c>
      <c r="P98" s="197">
        <v>19.760000000000002</v>
      </c>
      <c r="Q98" s="197">
        <v>2.9</v>
      </c>
      <c r="R98" s="197">
        <v>4.83</v>
      </c>
      <c r="S98" s="197">
        <v>4.83</v>
      </c>
      <c r="T98" s="197">
        <v>0</v>
      </c>
      <c r="U98" s="197">
        <v>49.83</v>
      </c>
      <c r="V98" s="197">
        <v>5.89</v>
      </c>
      <c r="W98" s="197">
        <v>16.489999999999998</v>
      </c>
      <c r="X98" s="197">
        <v>41.75</v>
      </c>
      <c r="Y98" s="197">
        <v>0</v>
      </c>
      <c r="Z98">
        <v>0</v>
      </c>
      <c r="AA98" s="197">
        <v>15.67</v>
      </c>
      <c r="AB98" s="197">
        <v>0</v>
      </c>
      <c r="AC98" s="197">
        <v>0</v>
      </c>
      <c r="AD98" s="197">
        <v>0</v>
      </c>
      <c r="AE98" s="197">
        <v>45</v>
      </c>
      <c r="AF98" s="197">
        <v>0</v>
      </c>
      <c r="AG98" s="197">
        <v>0</v>
      </c>
      <c r="AH98" s="197">
        <v>0</v>
      </c>
      <c r="AI98" s="197">
        <v>134.61000000000001</v>
      </c>
      <c r="AJ98" s="197">
        <v>0</v>
      </c>
      <c r="AK98" s="197">
        <v>0</v>
      </c>
      <c r="AL98" s="197">
        <v>0</v>
      </c>
      <c r="AM98" s="197">
        <v>80</v>
      </c>
      <c r="AN98" s="197">
        <v>0</v>
      </c>
      <c r="AO98">
        <v>0</v>
      </c>
      <c r="AP98" s="197">
        <v>94.3</v>
      </c>
      <c r="AQ98" s="197">
        <v>32.549999999999997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6.1065750000000092</v>
      </c>
      <c r="L99">
        <f t="shared" si="0"/>
        <v>0.11913749999999985</v>
      </c>
      <c r="M99">
        <f t="shared" si="0"/>
        <v>1.4793600000000018</v>
      </c>
      <c r="N99">
        <f t="shared" si="0"/>
        <v>0.5968574999999986</v>
      </c>
      <c r="O99">
        <f t="shared" si="0"/>
        <v>1.7082949999999988</v>
      </c>
      <c r="P99">
        <f t="shared" si="0"/>
        <v>0.47012499999999985</v>
      </c>
      <c r="Q99">
        <f t="shared" si="0"/>
        <v>0.1682375000000001</v>
      </c>
      <c r="R99">
        <f t="shared" si="0"/>
        <v>0.23870500000000014</v>
      </c>
      <c r="S99">
        <f t="shared" si="0"/>
        <v>0.24097500000000002</v>
      </c>
      <c r="T99">
        <f t="shared" si="0"/>
        <v>0</v>
      </c>
      <c r="U99">
        <f t="shared" si="0"/>
        <v>1.1959199999999988</v>
      </c>
      <c r="V99">
        <f t="shared" si="0"/>
        <v>0.14135999999999976</v>
      </c>
      <c r="W99">
        <f t="shared" si="0"/>
        <v>0.42973999999999973</v>
      </c>
      <c r="X99">
        <f t="shared" si="0"/>
        <v>1.002</v>
      </c>
      <c r="Y99">
        <f t="shared" si="0"/>
        <v>0</v>
      </c>
      <c r="Z99">
        <f t="shared" si="0"/>
        <v>0</v>
      </c>
      <c r="AA99">
        <f t="shared" si="0"/>
        <v>0.3608650000000006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1.2089999999999994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3.0643200000000048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3.4926725000000012</v>
      </c>
      <c r="AN99">
        <f t="shared" si="0"/>
        <v>1.0500000000000002E-3</v>
      </c>
      <c r="AO99">
        <f t="shared" si="0"/>
        <v>0</v>
      </c>
      <c r="AP99">
        <f t="shared" si="0"/>
        <v>2.2632000000000012</v>
      </c>
      <c r="AQ99">
        <f t="shared" ref="AQ99:AT99" si="1">SUM(AQ3:AQ98)/4000</f>
        <v>0.78120000000000112</v>
      </c>
      <c r="AR99">
        <f t="shared" si="1"/>
        <v>0.47079500000000002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158.66</v>
      </c>
      <c r="L3" s="197">
        <v>44.95</v>
      </c>
      <c r="M3" s="197">
        <v>0</v>
      </c>
      <c r="N3" s="197">
        <v>14.33</v>
      </c>
      <c r="O3" s="197">
        <v>48.69</v>
      </c>
      <c r="P3" s="197">
        <v>47.41</v>
      </c>
      <c r="Q3" s="197">
        <v>4.91</v>
      </c>
      <c r="R3" s="197">
        <v>6.19</v>
      </c>
      <c r="S3" s="197">
        <v>6.47</v>
      </c>
      <c r="T3" s="197">
        <v>0</v>
      </c>
      <c r="U3" s="197">
        <v>234.61</v>
      </c>
      <c r="V3" s="197">
        <v>3.41</v>
      </c>
      <c r="W3" s="197">
        <v>10.71</v>
      </c>
      <c r="X3" s="197">
        <v>24.14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25.78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54.53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150.88999999999999</v>
      </c>
      <c r="L4" s="197">
        <v>44.95</v>
      </c>
      <c r="M4" s="197">
        <v>0</v>
      </c>
      <c r="N4" s="197">
        <v>14.38</v>
      </c>
      <c r="O4" s="197">
        <v>48.69</v>
      </c>
      <c r="P4" s="197">
        <v>47.41</v>
      </c>
      <c r="Q4" s="197">
        <v>4.91</v>
      </c>
      <c r="R4" s="197">
        <v>6.19</v>
      </c>
      <c r="S4" s="197">
        <v>6.47</v>
      </c>
      <c r="T4" s="197">
        <v>0</v>
      </c>
      <c r="U4" s="197">
        <v>234.61</v>
      </c>
      <c r="V4" s="197">
        <v>3.41</v>
      </c>
      <c r="W4" s="197">
        <v>10.73</v>
      </c>
      <c r="X4" s="197">
        <v>24.14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25.78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54.53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138.80000000000001</v>
      </c>
      <c r="L5" s="197">
        <v>44.95</v>
      </c>
      <c r="M5" s="197">
        <v>0</v>
      </c>
      <c r="N5" s="197">
        <v>14.38</v>
      </c>
      <c r="O5" s="197">
        <v>48.69</v>
      </c>
      <c r="P5" s="197">
        <v>47.41</v>
      </c>
      <c r="Q5" s="197">
        <v>4.91</v>
      </c>
      <c r="R5" s="197">
        <v>6.19</v>
      </c>
      <c r="S5" s="197">
        <v>6.47</v>
      </c>
      <c r="T5" s="197">
        <v>0</v>
      </c>
      <c r="U5" s="197">
        <v>234.61</v>
      </c>
      <c r="V5" s="197">
        <v>3.41</v>
      </c>
      <c r="W5" s="197">
        <v>10.73</v>
      </c>
      <c r="X5" s="197">
        <v>24.14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25.78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54.53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128.61000000000001</v>
      </c>
      <c r="L6" s="197">
        <v>44.95</v>
      </c>
      <c r="M6" s="197">
        <v>0</v>
      </c>
      <c r="N6" s="197">
        <v>14.38</v>
      </c>
      <c r="O6" s="197">
        <v>48.69</v>
      </c>
      <c r="P6" s="197">
        <v>47.41</v>
      </c>
      <c r="Q6" s="197">
        <v>4.91</v>
      </c>
      <c r="R6" s="197">
        <v>6.19</v>
      </c>
      <c r="S6" s="197">
        <v>6.47</v>
      </c>
      <c r="T6" s="197">
        <v>0</v>
      </c>
      <c r="U6" s="197">
        <v>234.61</v>
      </c>
      <c r="V6" s="197">
        <v>3.41</v>
      </c>
      <c r="W6" s="197">
        <v>10.73</v>
      </c>
      <c r="X6" s="197">
        <v>24.14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25.78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54.53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118.59</v>
      </c>
      <c r="L7" s="197">
        <v>44.59</v>
      </c>
      <c r="M7" s="197">
        <v>0</v>
      </c>
      <c r="N7" s="197">
        <v>14.38</v>
      </c>
      <c r="O7" s="197">
        <v>48.69</v>
      </c>
      <c r="P7" s="197">
        <v>47.41</v>
      </c>
      <c r="Q7" s="197">
        <v>4.91</v>
      </c>
      <c r="R7" s="197">
        <v>6.19</v>
      </c>
      <c r="S7" s="197">
        <v>6.47</v>
      </c>
      <c r="T7" s="197">
        <v>0</v>
      </c>
      <c r="U7" s="197">
        <v>234.61</v>
      </c>
      <c r="V7" s="197">
        <v>3.41</v>
      </c>
      <c r="W7" s="197">
        <v>10.73</v>
      </c>
      <c r="X7" s="197">
        <v>24.14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25.78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54.53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114.29</v>
      </c>
      <c r="L8" s="197">
        <v>44.59</v>
      </c>
      <c r="M8" s="197">
        <v>0</v>
      </c>
      <c r="N8" s="197">
        <v>14.38</v>
      </c>
      <c r="O8" s="197">
        <v>48.69</v>
      </c>
      <c r="P8" s="197">
        <v>47.41</v>
      </c>
      <c r="Q8" s="197">
        <v>4.91</v>
      </c>
      <c r="R8" s="197">
        <v>6.19</v>
      </c>
      <c r="S8" s="197">
        <v>6.47</v>
      </c>
      <c r="T8" s="197">
        <v>0</v>
      </c>
      <c r="U8" s="197">
        <v>234.61</v>
      </c>
      <c r="V8" s="197">
        <v>3.41</v>
      </c>
      <c r="W8" s="197">
        <v>10.73</v>
      </c>
      <c r="X8" s="197">
        <v>24.14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25.78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54.53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114.29</v>
      </c>
      <c r="L9" s="197">
        <v>44.59</v>
      </c>
      <c r="M9" s="197">
        <v>0</v>
      </c>
      <c r="N9" s="197">
        <v>14.38</v>
      </c>
      <c r="O9" s="197">
        <v>48.69</v>
      </c>
      <c r="P9" s="197">
        <v>47.41</v>
      </c>
      <c r="Q9" s="197">
        <v>4.91</v>
      </c>
      <c r="R9" s="197">
        <v>6.19</v>
      </c>
      <c r="S9" s="197">
        <v>6.47</v>
      </c>
      <c r="T9" s="197">
        <v>0</v>
      </c>
      <c r="U9" s="197">
        <v>234.61</v>
      </c>
      <c r="V9" s="197">
        <v>3.41</v>
      </c>
      <c r="W9" s="197">
        <v>10.73</v>
      </c>
      <c r="X9" s="197">
        <v>24.14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25.78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54.53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105.66</v>
      </c>
      <c r="L10" s="197">
        <v>44.59</v>
      </c>
      <c r="M10" s="197">
        <v>0</v>
      </c>
      <c r="N10" s="197">
        <v>14.38</v>
      </c>
      <c r="O10" s="197">
        <v>48.69</v>
      </c>
      <c r="P10" s="197">
        <v>47.41</v>
      </c>
      <c r="Q10" s="197">
        <v>4.91</v>
      </c>
      <c r="R10" s="197">
        <v>6.19</v>
      </c>
      <c r="S10" s="197">
        <v>6.47</v>
      </c>
      <c r="T10" s="197">
        <v>0</v>
      </c>
      <c r="U10" s="197">
        <v>234.61</v>
      </c>
      <c r="V10" s="197">
        <v>3.41</v>
      </c>
      <c r="W10" s="197">
        <v>10.73</v>
      </c>
      <c r="X10" s="197">
        <v>24.14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25.78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54.53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79.33</v>
      </c>
      <c r="L11" s="197">
        <v>44.59</v>
      </c>
      <c r="M11" s="197">
        <v>0</v>
      </c>
      <c r="N11" s="197">
        <v>14.38</v>
      </c>
      <c r="O11" s="197">
        <v>48.69</v>
      </c>
      <c r="P11" s="197">
        <v>47.41</v>
      </c>
      <c r="Q11" s="197">
        <v>4.91</v>
      </c>
      <c r="R11" s="197">
        <v>6.19</v>
      </c>
      <c r="S11" s="197">
        <v>6.47</v>
      </c>
      <c r="T11" s="197">
        <v>0</v>
      </c>
      <c r="U11" s="197">
        <v>234.61</v>
      </c>
      <c r="V11" s="197">
        <v>3.41</v>
      </c>
      <c r="W11" s="197">
        <v>10.73</v>
      </c>
      <c r="X11" s="197">
        <v>24.14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25.78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54.53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79.33</v>
      </c>
      <c r="L12" s="197">
        <v>44.59</v>
      </c>
      <c r="M12" s="197">
        <v>0</v>
      </c>
      <c r="N12" s="197">
        <v>14.38</v>
      </c>
      <c r="O12" s="197">
        <v>48.69</v>
      </c>
      <c r="P12" s="197">
        <v>47.41</v>
      </c>
      <c r="Q12" s="197">
        <v>4.91</v>
      </c>
      <c r="R12" s="197">
        <v>6.19</v>
      </c>
      <c r="S12" s="197">
        <v>6.47</v>
      </c>
      <c r="T12" s="197">
        <v>0</v>
      </c>
      <c r="U12" s="197">
        <v>234.61</v>
      </c>
      <c r="V12" s="197">
        <v>3.41</v>
      </c>
      <c r="W12" s="197">
        <v>10.73</v>
      </c>
      <c r="X12" s="197">
        <v>24.14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25.78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54.53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79.33</v>
      </c>
      <c r="L13" s="197">
        <v>44.59</v>
      </c>
      <c r="M13" s="197">
        <v>0</v>
      </c>
      <c r="N13" s="197">
        <v>14.38</v>
      </c>
      <c r="O13" s="197">
        <v>48.69</v>
      </c>
      <c r="P13" s="197">
        <v>47.41</v>
      </c>
      <c r="Q13" s="197">
        <v>4.91</v>
      </c>
      <c r="R13" s="197">
        <v>6.19</v>
      </c>
      <c r="S13" s="197">
        <v>6.47</v>
      </c>
      <c r="T13" s="197">
        <v>0</v>
      </c>
      <c r="U13" s="197">
        <v>234.61</v>
      </c>
      <c r="V13" s="197">
        <v>3.41</v>
      </c>
      <c r="W13" s="197">
        <v>10.73</v>
      </c>
      <c r="X13" s="197">
        <v>24.14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25.78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54.53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79.33</v>
      </c>
      <c r="L14" s="197">
        <v>44.59</v>
      </c>
      <c r="M14" s="197">
        <v>0</v>
      </c>
      <c r="N14" s="197">
        <v>14.38</v>
      </c>
      <c r="O14" s="197">
        <v>48.69</v>
      </c>
      <c r="P14" s="197">
        <v>47.41</v>
      </c>
      <c r="Q14" s="197">
        <v>4.91</v>
      </c>
      <c r="R14" s="197">
        <v>6.19</v>
      </c>
      <c r="S14" s="197">
        <v>6.47</v>
      </c>
      <c r="T14" s="197">
        <v>0</v>
      </c>
      <c r="U14" s="197">
        <v>234.61</v>
      </c>
      <c r="V14" s="197">
        <v>3.41</v>
      </c>
      <c r="W14" s="197">
        <v>10.73</v>
      </c>
      <c r="X14" s="197">
        <v>24.14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25.78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54.53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79.33</v>
      </c>
      <c r="L15" s="197">
        <v>44.59</v>
      </c>
      <c r="M15" s="197">
        <v>0</v>
      </c>
      <c r="N15" s="197">
        <v>14.38</v>
      </c>
      <c r="O15" s="197">
        <v>48.69</v>
      </c>
      <c r="P15" s="197">
        <v>47.41</v>
      </c>
      <c r="Q15" s="197">
        <v>4.91</v>
      </c>
      <c r="R15" s="197">
        <v>6.19</v>
      </c>
      <c r="S15" s="197">
        <v>6.47</v>
      </c>
      <c r="T15" s="197">
        <v>0</v>
      </c>
      <c r="U15" s="197">
        <v>234.61</v>
      </c>
      <c r="V15" s="197">
        <v>3.41</v>
      </c>
      <c r="W15" s="197">
        <v>10.73</v>
      </c>
      <c r="X15" s="197">
        <v>24.14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25.78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54.53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79.33</v>
      </c>
      <c r="L16" s="197">
        <v>44.59</v>
      </c>
      <c r="M16" s="197">
        <v>0</v>
      </c>
      <c r="N16" s="197">
        <v>14.38</v>
      </c>
      <c r="O16" s="197">
        <v>48.69</v>
      </c>
      <c r="P16" s="197">
        <v>47.41</v>
      </c>
      <c r="Q16" s="197">
        <v>4.91</v>
      </c>
      <c r="R16" s="197">
        <v>6.19</v>
      </c>
      <c r="S16" s="197">
        <v>6.47</v>
      </c>
      <c r="T16" s="197">
        <v>0</v>
      </c>
      <c r="U16" s="197">
        <v>234.61</v>
      </c>
      <c r="V16" s="197">
        <v>3.41</v>
      </c>
      <c r="W16" s="197">
        <v>10.73</v>
      </c>
      <c r="X16" s="197">
        <v>24.14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25.78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54.53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79.33</v>
      </c>
      <c r="L17" s="197">
        <v>44.59</v>
      </c>
      <c r="M17" s="197">
        <v>0</v>
      </c>
      <c r="N17" s="197">
        <v>14.38</v>
      </c>
      <c r="O17" s="197">
        <v>48.69</v>
      </c>
      <c r="P17" s="197">
        <v>47.41</v>
      </c>
      <c r="Q17" s="197">
        <v>4.91</v>
      </c>
      <c r="R17" s="197">
        <v>6.19</v>
      </c>
      <c r="S17" s="197">
        <v>6.47</v>
      </c>
      <c r="T17" s="197">
        <v>0</v>
      </c>
      <c r="U17" s="197">
        <v>234.61</v>
      </c>
      <c r="V17" s="197">
        <v>3.41</v>
      </c>
      <c r="W17" s="197">
        <v>10.73</v>
      </c>
      <c r="X17" s="197">
        <v>24.14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25.78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54.53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79.33</v>
      </c>
      <c r="L18" s="197">
        <v>44.59</v>
      </c>
      <c r="M18" s="197">
        <v>0</v>
      </c>
      <c r="N18" s="197">
        <v>14.38</v>
      </c>
      <c r="O18" s="197">
        <v>48.69</v>
      </c>
      <c r="P18" s="197">
        <v>47.41</v>
      </c>
      <c r="Q18" s="197">
        <v>4.91</v>
      </c>
      <c r="R18" s="197">
        <v>6.19</v>
      </c>
      <c r="S18" s="197">
        <v>6.47</v>
      </c>
      <c r="T18" s="197">
        <v>0</v>
      </c>
      <c r="U18" s="197">
        <v>234.61</v>
      </c>
      <c r="V18" s="197">
        <v>3.41</v>
      </c>
      <c r="W18" s="197">
        <v>10.73</v>
      </c>
      <c r="X18" s="197">
        <v>24.14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25.78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54.53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79.33</v>
      </c>
      <c r="L19" s="197">
        <v>44.59</v>
      </c>
      <c r="M19" s="197">
        <v>0</v>
      </c>
      <c r="N19" s="197">
        <v>14.38</v>
      </c>
      <c r="O19" s="197">
        <v>48.69</v>
      </c>
      <c r="P19" s="197">
        <v>47.41</v>
      </c>
      <c r="Q19" s="197">
        <v>4.91</v>
      </c>
      <c r="R19" s="197">
        <v>6.19</v>
      </c>
      <c r="S19" s="197">
        <v>6.47</v>
      </c>
      <c r="T19" s="197">
        <v>0</v>
      </c>
      <c r="U19" s="197">
        <v>234.61</v>
      </c>
      <c r="V19" s="197">
        <v>3.41</v>
      </c>
      <c r="W19" s="197">
        <v>10.73</v>
      </c>
      <c r="X19" s="197">
        <v>24.14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25.78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54.53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79.33</v>
      </c>
      <c r="L20" s="197">
        <v>44.59</v>
      </c>
      <c r="M20" s="197">
        <v>0</v>
      </c>
      <c r="N20" s="197">
        <v>14.38</v>
      </c>
      <c r="O20" s="197">
        <v>48.69</v>
      </c>
      <c r="P20" s="197">
        <v>47.41</v>
      </c>
      <c r="Q20" s="197">
        <v>4.91</v>
      </c>
      <c r="R20" s="197">
        <v>6.19</v>
      </c>
      <c r="S20" s="197">
        <v>6.47</v>
      </c>
      <c r="T20" s="197">
        <v>0</v>
      </c>
      <c r="U20" s="197">
        <v>234.61</v>
      </c>
      <c r="V20" s="197">
        <v>3.41</v>
      </c>
      <c r="W20" s="197">
        <v>10.73</v>
      </c>
      <c r="X20" s="197">
        <v>24.14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25.78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54.53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79.33</v>
      </c>
      <c r="L21" s="197">
        <v>44.59</v>
      </c>
      <c r="M21" s="197">
        <v>0</v>
      </c>
      <c r="N21" s="197">
        <v>14.38</v>
      </c>
      <c r="O21" s="197">
        <v>48.69</v>
      </c>
      <c r="P21" s="197">
        <v>47.41</v>
      </c>
      <c r="Q21" s="197">
        <v>4.91</v>
      </c>
      <c r="R21" s="197">
        <v>6.19</v>
      </c>
      <c r="S21" s="197">
        <v>6.47</v>
      </c>
      <c r="T21" s="197">
        <v>0</v>
      </c>
      <c r="U21" s="197">
        <v>234.61</v>
      </c>
      <c r="V21" s="197">
        <v>3.41</v>
      </c>
      <c r="W21" s="197">
        <v>10.73</v>
      </c>
      <c r="X21" s="197">
        <v>24.14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25.78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54.53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79.33</v>
      </c>
      <c r="L22" s="197">
        <v>44.59</v>
      </c>
      <c r="M22" s="197">
        <v>0</v>
      </c>
      <c r="N22" s="197">
        <v>14.38</v>
      </c>
      <c r="O22" s="197">
        <v>48.69</v>
      </c>
      <c r="P22" s="197">
        <v>49.26</v>
      </c>
      <c r="Q22" s="197">
        <v>4.91</v>
      </c>
      <c r="R22" s="197">
        <v>6.19</v>
      </c>
      <c r="S22" s="197">
        <v>6.47</v>
      </c>
      <c r="T22" s="197">
        <v>0</v>
      </c>
      <c r="U22" s="197">
        <v>234.61</v>
      </c>
      <c r="V22" s="197">
        <v>3.41</v>
      </c>
      <c r="W22" s="197">
        <v>10.73</v>
      </c>
      <c r="X22" s="197">
        <v>24.14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25.78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54.53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79.33</v>
      </c>
      <c r="L23" s="197">
        <v>44.59</v>
      </c>
      <c r="M23" s="197">
        <v>0</v>
      </c>
      <c r="N23" s="197">
        <v>14.38</v>
      </c>
      <c r="O23" s="197">
        <v>48.69</v>
      </c>
      <c r="P23" s="197">
        <v>49.57</v>
      </c>
      <c r="Q23" s="197">
        <v>4.91</v>
      </c>
      <c r="R23" s="197">
        <v>6.19</v>
      </c>
      <c r="S23" s="197">
        <v>6.48</v>
      </c>
      <c r="T23" s="197">
        <v>0</v>
      </c>
      <c r="U23" s="197">
        <v>234.61</v>
      </c>
      <c r="V23" s="197">
        <v>3.41</v>
      </c>
      <c r="W23" s="197">
        <v>10.73</v>
      </c>
      <c r="X23" s="197">
        <v>24.14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25.78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54.53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79.33</v>
      </c>
      <c r="L24" s="197">
        <v>44.59</v>
      </c>
      <c r="M24" s="197">
        <v>0</v>
      </c>
      <c r="N24" s="197">
        <v>14.38</v>
      </c>
      <c r="O24" s="197">
        <v>48.69</v>
      </c>
      <c r="P24" s="197">
        <v>49.57</v>
      </c>
      <c r="Q24" s="197">
        <v>4.91</v>
      </c>
      <c r="R24" s="197">
        <v>6.19</v>
      </c>
      <c r="S24" s="197">
        <v>6.48</v>
      </c>
      <c r="T24" s="197">
        <v>0</v>
      </c>
      <c r="U24" s="197">
        <v>234.61</v>
      </c>
      <c r="V24" s="197">
        <v>3.41</v>
      </c>
      <c r="W24" s="197">
        <v>10.73</v>
      </c>
      <c r="X24" s="197">
        <v>24.14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25.78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54.53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79.33</v>
      </c>
      <c r="L25" s="197">
        <v>44.59</v>
      </c>
      <c r="M25" s="197">
        <v>0</v>
      </c>
      <c r="N25" s="197">
        <v>14.38</v>
      </c>
      <c r="O25" s="197">
        <v>48.69</v>
      </c>
      <c r="P25" s="197">
        <v>49.57</v>
      </c>
      <c r="Q25" s="197">
        <v>4.91</v>
      </c>
      <c r="R25" s="197">
        <v>6.19</v>
      </c>
      <c r="S25" s="197">
        <v>6.48</v>
      </c>
      <c r="T25" s="197">
        <v>0</v>
      </c>
      <c r="U25" s="197">
        <v>234.61</v>
      </c>
      <c r="V25" s="197">
        <v>3.41</v>
      </c>
      <c r="W25" s="197">
        <v>10.73</v>
      </c>
      <c r="X25" s="197">
        <v>24.14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25.78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54.53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79.33</v>
      </c>
      <c r="L26" s="197">
        <v>44.59</v>
      </c>
      <c r="M26" s="197">
        <v>0</v>
      </c>
      <c r="N26" s="197">
        <v>14.38</v>
      </c>
      <c r="O26" s="197">
        <v>48.69</v>
      </c>
      <c r="P26" s="197">
        <v>49.57</v>
      </c>
      <c r="Q26" s="197">
        <v>4.91</v>
      </c>
      <c r="R26" s="197">
        <v>6.19</v>
      </c>
      <c r="S26" s="197">
        <v>6.48</v>
      </c>
      <c r="T26" s="197">
        <v>0</v>
      </c>
      <c r="U26" s="197">
        <v>234.61</v>
      </c>
      <c r="V26" s="197">
        <v>3.41</v>
      </c>
      <c r="W26" s="197">
        <v>10.73</v>
      </c>
      <c r="X26" s="197">
        <v>24.14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25.78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54.53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79.33</v>
      </c>
      <c r="L27" s="197">
        <v>44.59</v>
      </c>
      <c r="M27" s="197">
        <v>0</v>
      </c>
      <c r="N27" s="197">
        <v>14.38</v>
      </c>
      <c r="O27" s="197">
        <v>48.69</v>
      </c>
      <c r="P27" s="197">
        <v>49.57</v>
      </c>
      <c r="Q27" s="197">
        <v>4.91</v>
      </c>
      <c r="R27" s="197">
        <v>6.19</v>
      </c>
      <c r="S27" s="197">
        <v>6.48</v>
      </c>
      <c r="T27" s="197">
        <v>0</v>
      </c>
      <c r="U27" s="197">
        <v>234.61</v>
      </c>
      <c r="V27" s="197">
        <v>3.41</v>
      </c>
      <c r="W27" s="197">
        <v>10.73</v>
      </c>
      <c r="X27" s="197">
        <v>24.14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25.42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54.53</v>
      </c>
      <c r="AQ27" s="197">
        <v>18.829999999999998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79.33</v>
      </c>
      <c r="L28" s="197">
        <v>44.59</v>
      </c>
      <c r="M28" s="197">
        <v>0</v>
      </c>
      <c r="N28" s="197">
        <v>14.38</v>
      </c>
      <c r="O28" s="197">
        <v>48.69</v>
      </c>
      <c r="P28" s="197">
        <v>49.57</v>
      </c>
      <c r="Q28" s="197">
        <v>4.91</v>
      </c>
      <c r="R28" s="197">
        <v>6.19</v>
      </c>
      <c r="S28" s="197">
        <v>6.48</v>
      </c>
      <c r="T28" s="197">
        <v>0</v>
      </c>
      <c r="U28" s="197">
        <v>234.61</v>
      </c>
      <c r="V28" s="197">
        <v>3.41</v>
      </c>
      <c r="W28" s="197">
        <v>10.73</v>
      </c>
      <c r="X28" s="197">
        <v>24.14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25.42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54.53</v>
      </c>
      <c r="AQ28" s="197">
        <v>18.829999999999998</v>
      </c>
      <c r="AR28" s="197">
        <v>0.79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79.33</v>
      </c>
      <c r="L29" s="197">
        <v>44.59</v>
      </c>
      <c r="M29" s="197">
        <v>0</v>
      </c>
      <c r="N29" s="197">
        <v>14.38</v>
      </c>
      <c r="O29" s="197">
        <v>48.69</v>
      </c>
      <c r="P29" s="197">
        <v>49.57</v>
      </c>
      <c r="Q29" s="197">
        <v>4.91</v>
      </c>
      <c r="R29" s="197">
        <v>6.19</v>
      </c>
      <c r="S29" s="197">
        <v>6.48</v>
      </c>
      <c r="T29" s="197">
        <v>0</v>
      </c>
      <c r="U29" s="197">
        <v>234.61</v>
      </c>
      <c r="V29" s="197">
        <v>3.41</v>
      </c>
      <c r="W29" s="197">
        <v>10.73</v>
      </c>
      <c r="X29" s="197">
        <v>24.14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25.42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54.53</v>
      </c>
      <c r="AQ29" s="197">
        <v>18.829999999999998</v>
      </c>
      <c r="AR29" s="197">
        <v>3.17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79.33</v>
      </c>
      <c r="L30" s="197">
        <v>44.59</v>
      </c>
      <c r="M30" s="197">
        <v>0</v>
      </c>
      <c r="N30" s="197">
        <v>14.38</v>
      </c>
      <c r="O30" s="197">
        <v>48.69</v>
      </c>
      <c r="P30" s="197">
        <v>49.57</v>
      </c>
      <c r="Q30" s="197">
        <v>4.91</v>
      </c>
      <c r="R30" s="197">
        <v>6.19</v>
      </c>
      <c r="S30" s="197">
        <v>6.48</v>
      </c>
      <c r="T30" s="197">
        <v>0</v>
      </c>
      <c r="U30" s="197">
        <v>234.61</v>
      </c>
      <c r="V30" s="197">
        <v>3.41</v>
      </c>
      <c r="W30" s="197">
        <v>10.73</v>
      </c>
      <c r="X30" s="197">
        <v>24.14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25.42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54.53</v>
      </c>
      <c r="AQ30" s="197">
        <v>18.829999999999998</v>
      </c>
      <c r="AR30" s="197">
        <v>9.9600000000000009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79.33</v>
      </c>
      <c r="L31" s="197">
        <v>44.59</v>
      </c>
      <c r="M31" s="197">
        <v>0</v>
      </c>
      <c r="N31" s="197">
        <v>14.38</v>
      </c>
      <c r="O31" s="197">
        <v>48.69</v>
      </c>
      <c r="P31" s="197">
        <v>49.57</v>
      </c>
      <c r="Q31" s="197">
        <v>4.91</v>
      </c>
      <c r="R31" s="197">
        <v>6.19</v>
      </c>
      <c r="S31" s="197">
        <v>6.48</v>
      </c>
      <c r="T31" s="197">
        <v>0</v>
      </c>
      <c r="U31" s="197">
        <v>234.61</v>
      </c>
      <c r="V31" s="197">
        <v>3.41</v>
      </c>
      <c r="W31" s="197">
        <v>10.73</v>
      </c>
      <c r="X31" s="197">
        <v>24.14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25.42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54.53</v>
      </c>
      <c r="AQ31" s="197">
        <v>18.829999999999998</v>
      </c>
      <c r="AR31" s="197">
        <v>21.35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79.33</v>
      </c>
      <c r="L32" s="197">
        <v>44.59</v>
      </c>
      <c r="M32" s="197">
        <v>0</v>
      </c>
      <c r="N32" s="197">
        <v>14.38</v>
      </c>
      <c r="O32" s="197">
        <v>48.69</v>
      </c>
      <c r="P32" s="197">
        <v>49.57</v>
      </c>
      <c r="Q32" s="197">
        <v>4.91</v>
      </c>
      <c r="R32" s="197">
        <v>6.19</v>
      </c>
      <c r="S32" s="197">
        <v>6.48</v>
      </c>
      <c r="T32" s="197">
        <v>0</v>
      </c>
      <c r="U32" s="197">
        <v>234.61</v>
      </c>
      <c r="V32" s="197">
        <v>3.41</v>
      </c>
      <c r="W32" s="197">
        <v>10.73</v>
      </c>
      <c r="X32" s="197">
        <v>24.14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25.42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54.53</v>
      </c>
      <c r="AQ32" s="197">
        <v>18.829999999999998</v>
      </c>
      <c r="AR32" s="197">
        <v>23.35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79.33</v>
      </c>
      <c r="L33" s="197">
        <v>44.59</v>
      </c>
      <c r="M33" s="197">
        <v>0</v>
      </c>
      <c r="N33" s="197">
        <v>14.38</v>
      </c>
      <c r="O33" s="197">
        <v>48.69</v>
      </c>
      <c r="P33" s="197">
        <v>49.57</v>
      </c>
      <c r="Q33" s="197">
        <v>4.91</v>
      </c>
      <c r="R33" s="197">
        <v>6.19</v>
      </c>
      <c r="S33" s="197">
        <v>6.48</v>
      </c>
      <c r="T33" s="197">
        <v>0</v>
      </c>
      <c r="U33" s="197">
        <v>234.61</v>
      </c>
      <c r="V33" s="197">
        <v>3.41</v>
      </c>
      <c r="W33" s="197">
        <v>10.73</v>
      </c>
      <c r="X33" s="197">
        <v>24.14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25.42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54.53</v>
      </c>
      <c r="AQ33" s="197">
        <v>18.829999999999998</v>
      </c>
      <c r="AR33" s="197">
        <v>23.9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79.33</v>
      </c>
      <c r="L34" s="197">
        <v>44.59</v>
      </c>
      <c r="M34" s="197">
        <v>0</v>
      </c>
      <c r="N34" s="197">
        <v>14.38</v>
      </c>
      <c r="O34" s="197">
        <v>48.69</v>
      </c>
      <c r="P34" s="197">
        <v>49.57</v>
      </c>
      <c r="Q34" s="197">
        <v>4.91</v>
      </c>
      <c r="R34" s="197">
        <v>6.19</v>
      </c>
      <c r="S34" s="197">
        <v>6.48</v>
      </c>
      <c r="T34" s="197">
        <v>0</v>
      </c>
      <c r="U34" s="197">
        <v>234.61</v>
      </c>
      <c r="V34" s="197">
        <v>3.41</v>
      </c>
      <c r="W34" s="197">
        <v>10.73</v>
      </c>
      <c r="X34" s="197">
        <v>24.14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25.42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54.53</v>
      </c>
      <c r="AQ34" s="197">
        <v>18.829999999999998</v>
      </c>
      <c r="AR34" s="197">
        <v>23.9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79.33</v>
      </c>
      <c r="L35" s="197">
        <v>44.59</v>
      </c>
      <c r="M35" s="197">
        <v>0</v>
      </c>
      <c r="N35" s="197">
        <v>14.38</v>
      </c>
      <c r="O35" s="197">
        <v>48.69</v>
      </c>
      <c r="P35" s="197">
        <v>49.57</v>
      </c>
      <c r="Q35" s="197">
        <v>4.91</v>
      </c>
      <c r="R35" s="197">
        <v>6.19</v>
      </c>
      <c r="S35" s="197">
        <v>6.48</v>
      </c>
      <c r="T35" s="197">
        <v>0</v>
      </c>
      <c r="U35" s="197">
        <v>234.61</v>
      </c>
      <c r="V35" s="197">
        <v>3.41</v>
      </c>
      <c r="W35" s="197">
        <v>10.73</v>
      </c>
      <c r="X35" s="197">
        <v>24.14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25.42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54.53</v>
      </c>
      <c r="AQ35" s="197">
        <v>18.829999999999998</v>
      </c>
      <c r="AR35" s="197">
        <v>25.9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79.33</v>
      </c>
      <c r="L36" s="197">
        <v>44.59</v>
      </c>
      <c r="M36" s="197">
        <v>0</v>
      </c>
      <c r="N36" s="197">
        <v>14.38</v>
      </c>
      <c r="O36" s="197">
        <v>48.69</v>
      </c>
      <c r="P36" s="197">
        <v>49.57</v>
      </c>
      <c r="Q36" s="197">
        <v>4.91</v>
      </c>
      <c r="R36" s="197">
        <v>6.19</v>
      </c>
      <c r="S36" s="197">
        <v>6.48</v>
      </c>
      <c r="T36" s="197">
        <v>0</v>
      </c>
      <c r="U36" s="197">
        <v>234.61</v>
      </c>
      <c r="V36" s="197">
        <v>3.41</v>
      </c>
      <c r="W36" s="197">
        <v>10.73</v>
      </c>
      <c r="X36" s="197">
        <v>24.14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25.42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54.53</v>
      </c>
      <c r="AQ36" s="197">
        <v>18.829999999999998</v>
      </c>
      <c r="AR36" s="197">
        <v>25.9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79.33</v>
      </c>
      <c r="L37" s="197">
        <v>44.59</v>
      </c>
      <c r="M37" s="197">
        <v>0</v>
      </c>
      <c r="N37" s="197">
        <v>14.38</v>
      </c>
      <c r="O37" s="197">
        <v>48.69</v>
      </c>
      <c r="P37" s="197">
        <v>49.57</v>
      </c>
      <c r="Q37" s="197">
        <v>4.75</v>
      </c>
      <c r="R37" s="197">
        <v>6.19</v>
      </c>
      <c r="S37" s="197">
        <v>6.26</v>
      </c>
      <c r="T37" s="197">
        <v>0</v>
      </c>
      <c r="U37" s="197">
        <v>234.61</v>
      </c>
      <c r="V37" s="197">
        <v>3.41</v>
      </c>
      <c r="W37" s="197">
        <v>10.73</v>
      </c>
      <c r="X37" s="197">
        <v>24.14</v>
      </c>
      <c r="Y37" s="197">
        <v>0</v>
      </c>
      <c r="Z37">
        <v>0</v>
      </c>
      <c r="AA37" s="197">
        <v>8.3000000000000007</v>
      </c>
      <c r="AB37" s="197">
        <v>0</v>
      </c>
      <c r="AC37" s="197">
        <v>0</v>
      </c>
      <c r="AD37" s="197">
        <v>0</v>
      </c>
      <c r="AE37" s="197">
        <v>25.42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54.53</v>
      </c>
      <c r="AQ37" s="197">
        <v>18.829999999999998</v>
      </c>
      <c r="AR37" s="197">
        <v>25.9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79.33</v>
      </c>
      <c r="L38" s="197">
        <v>44.59</v>
      </c>
      <c r="M38" s="197">
        <v>0</v>
      </c>
      <c r="N38" s="197">
        <v>14.38</v>
      </c>
      <c r="O38" s="197">
        <v>48.69</v>
      </c>
      <c r="P38" s="197">
        <v>49.57</v>
      </c>
      <c r="Q38" s="197">
        <v>4.91</v>
      </c>
      <c r="R38" s="197">
        <v>6.19</v>
      </c>
      <c r="S38" s="197">
        <v>6.48</v>
      </c>
      <c r="T38" s="197">
        <v>0</v>
      </c>
      <c r="U38" s="197">
        <v>234.61</v>
      </c>
      <c r="V38" s="197">
        <v>3.41</v>
      </c>
      <c r="W38" s="197">
        <v>10.73</v>
      </c>
      <c r="X38" s="197">
        <v>24.14</v>
      </c>
      <c r="Y38" s="197">
        <v>0</v>
      </c>
      <c r="Z38">
        <v>0</v>
      </c>
      <c r="AA38" s="197">
        <v>8.3000000000000007</v>
      </c>
      <c r="AB38" s="197">
        <v>0</v>
      </c>
      <c r="AC38" s="197">
        <v>0</v>
      </c>
      <c r="AD38" s="197">
        <v>0</v>
      </c>
      <c r="AE38" s="197">
        <v>25.42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54.53</v>
      </c>
      <c r="AQ38" s="197">
        <v>18.829999999999998</v>
      </c>
      <c r="AR38" s="197">
        <v>25.9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79.33</v>
      </c>
      <c r="L39" s="197">
        <v>44.59</v>
      </c>
      <c r="M39" s="197">
        <v>0</v>
      </c>
      <c r="N39" s="197">
        <v>14.38</v>
      </c>
      <c r="O39" s="197">
        <v>48.69</v>
      </c>
      <c r="P39" s="197">
        <v>49.57</v>
      </c>
      <c r="Q39" s="197">
        <v>4.91</v>
      </c>
      <c r="R39" s="197">
        <v>6.19</v>
      </c>
      <c r="S39" s="197">
        <v>6.48</v>
      </c>
      <c r="T39" s="197">
        <v>0</v>
      </c>
      <c r="U39" s="197">
        <v>234.61</v>
      </c>
      <c r="V39" s="197">
        <v>3.41</v>
      </c>
      <c r="W39" s="197">
        <v>10.73</v>
      </c>
      <c r="X39" s="197">
        <v>24.14</v>
      </c>
      <c r="Y39" s="197">
        <v>0</v>
      </c>
      <c r="Z39">
        <v>0</v>
      </c>
      <c r="AA39" s="197">
        <v>8.3000000000000007</v>
      </c>
      <c r="AB39" s="197">
        <v>0</v>
      </c>
      <c r="AC39" s="197">
        <v>0</v>
      </c>
      <c r="AD39" s="197">
        <v>0</v>
      </c>
      <c r="AE39" s="197">
        <v>25.42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54.53</v>
      </c>
      <c r="AQ39" s="197">
        <v>18.829999999999998</v>
      </c>
      <c r="AR39" s="197">
        <v>25.9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79.33</v>
      </c>
      <c r="L40" s="197">
        <v>44.59</v>
      </c>
      <c r="M40" s="197">
        <v>0</v>
      </c>
      <c r="N40" s="197">
        <v>14.38</v>
      </c>
      <c r="O40" s="197">
        <v>48.69</v>
      </c>
      <c r="P40" s="197">
        <v>49.57</v>
      </c>
      <c r="Q40" s="197">
        <v>4.91</v>
      </c>
      <c r="R40" s="197">
        <v>6.19</v>
      </c>
      <c r="S40" s="197">
        <v>6.48</v>
      </c>
      <c r="T40" s="197">
        <v>0</v>
      </c>
      <c r="U40" s="197">
        <v>234.61</v>
      </c>
      <c r="V40" s="197">
        <v>3.41</v>
      </c>
      <c r="W40" s="197">
        <v>10.73</v>
      </c>
      <c r="X40" s="197">
        <v>24.14</v>
      </c>
      <c r="Y40" s="197">
        <v>0</v>
      </c>
      <c r="Z40">
        <v>0</v>
      </c>
      <c r="AA40" s="197">
        <v>8.3000000000000007</v>
      </c>
      <c r="AB40" s="197">
        <v>0</v>
      </c>
      <c r="AC40" s="197">
        <v>0</v>
      </c>
      <c r="AD40" s="197">
        <v>0</v>
      </c>
      <c r="AE40" s="197">
        <v>25.42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54.53</v>
      </c>
      <c r="AQ40" s="197">
        <v>18.829999999999998</v>
      </c>
      <c r="AR40" s="197">
        <v>25.9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79.33</v>
      </c>
      <c r="L41" s="197">
        <v>44.59</v>
      </c>
      <c r="M41" s="197">
        <v>0</v>
      </c>
      <c r="N41" s="197">
        <v>14.38</v>
      </c>
      <c r="O41" s="197">
        <v>48.69</v>
      </c>
      <c r="P41" s="197">
        <v>49.57</v>
      </c>
      <c r="Q41" s="197">
        <v>4.91</v>
      </c>
      <c r="R41" s="197">
        <v>6.19</v>
      </c>
      <c r="S41" s="197">
        <v>6.48</v>
      </c>
      <c r="T41" s="197">
        <v>0</v>
      </c>
      <c r="U41" s="197">
        <v>234.61</v>
      </c>
      <c r="V41" s="197">
        <v>3.41</v>
      </c>
      <c r="W41" s="197">
        <v>10.73</v>
      </c>
      <c r="X41" s="197">
        <v>24.14</v>
      </c>
      <c r="Y41" s="197">
        <v>0</v>
      </c>
      <c r="Z41">
        <v>0</v>
      </c>
      <c r="AA41" s="197">
        <v>8.3000000000000007</v>
      </c>
      <c r="AB41" s="197">
        <v>0</v>
      </c>
      <c r="AC41" s="197">
        <v>0</v>
      </c>
      <c r="AD41" s="197">
        <v>0</v>
      </c>
      <c r="AE41" s="197">
        <v>25.42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54.53</v>
      </c>
      <c r="AQ41" s="197">
        <v>18.829999999999998</v>
      </c>
      <c r="AR41" s="197">
        <v>25.9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79.33</v>
      </c>
      <c r="L42" s="197">
        <v>44.59</v>
      </c>
      <c r="M42" s="197">
        <v>0</v>
      </c>
      <c r="N42" s="197">
        <v>14.38</v>
      </c>
      <c r="O42" s="197">
        <v>48.69</v>
      </c>
      <c r="P42" s="197">
        <v>49.57</v>
      </c>
      <c r="Q42" s="197">
        <v>4.91</v>
      </c>
      <c r="R42" s="197">
        <v>6.19</v>
      </c>
      <c r="S42" s="197">
        <v>6.48</v>
      </c>
      <c r="T42" s="197">
        <v>0</v>
      </c>
      <c r="U42" s="197">
        <v>234.61</v>
      </c>
      <c r="V42" s="197">
        <v>3.41</v>
      </c>
      <c r="W42" s="197">
        <v>10.73</v>
      </c>
      <c r="X42" s="197">
        <v>24.14</v>
      </c>
      <c r="Y42" s="197">
        <v>0</v>
      </c>
      <c r="Z42">
        <v>0</v>
      </c>
      <c r="AA42" s="197">
        <v>8.3000000000000007</v>
      </c>
      <c r="AB42" s="197">
        <v>0</v>
      </c>
      <c r="AC42" s="197">
        <v>0</v>
      </c>
      <c r="AD42" s="197">
        <v>0</v>
      </c>
      <c r="AE42" s="197">
        <v>25.42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54.53</v>
      </c>
      <c r="AQ42" s="197">
        <v>18.829999999999998</v>
      </c>
      <c r="AR42" s="197">
        <v>25.9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79.33</v>
      </c>
      <c r="L43" s="197">
        <v>43.1</v>
      </c>
      <c r="M43" s="197">
        <v>0</v>
      </c>
      <c r="N43" s="197">
        <v>14.38</v>
      </c>
      <c r="O43" s="197">
        <v>48.69</v>
      </c>
      <c r="P43" s="197">
        <v>49.57</v>
      </c>
      <c r="Q43" s="197">
        <v>4.91</v>
      </c>
      <c r="R43" s="197">
        <v>6.19</v>
      </c>
      <c r="S43" s="197">
        <v>6.48</v>
      </c>
      <c r="T43" s="197">
        <v>0</v>
      </c>
      <c r="U43" s="197">
        <v>234.61</v>
      </c>
      <c r="V43" s="197">
        <v>3.41</v>
      </c>
      <c r="W43" s="197">
        <v>10.73</v>
      </c>
      <c r="X43" s="197">
        <v>24.14</v>
      </c>
      <c r="Y43" s="197">
        <v>0</v>
      </c>
      <c r="Z43">
        <v>0</v>
      </c>
      <c r="AA43" s="197">
        <v>8.3000000000000007</v>
      </c>
      <c r="AB43" s="197">
        <v>0</v>
      </c>
      <c r="AC43" s="197">
        <v>0</v>
      </c>
      <c r="AD43" s="197">
        <v>0</v>
      </c>
      <c r="AE43" s="197">
        <v>25.64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54.53</v>
      </c>
      <c r="AQ43" s="197">
        <v>18.829999999999998</v>
      </c>
      <c r="AR43" s="197">
        <v>25.9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79.33</v>
      </c>
      <c r="L44" s="197">
        <v>44.59</v>
      </c>
      <c r="M44" s="197">
        <v>0</v>
      </c>
      <c r="N44" s="197">
        <v>14.38</v>
      </c>
      <c r="O44" s="197">
        <v>48.69</v>
      </c>
      <c r="P44" s="197">
        <v>49.57</v>
      </c>
      <c r="Q44" s="197">
        <v>4.91</v>
      </c>
      <c r="R44" s="197">
        <v>6.19</v>
      </c>
      <c r="S44" s="197">
        <v>6.48</v>
      </c>
      <c r="T44" s="197">
        <v>0</v>
      </c>
      <c r="U44" s="197">
        <v>234.61</v>
      </c>
      <c r="V44" s="197">
        <v>3.41</v>
      </c>
      <c r="W44" s="197">
        <v>10.73</v>
      </c>
      <c r="X44" s="197">
        <v>24.14</v>
      </c>
      <c r="Y44" s="197">
        <v>0</v>
      </c>
      <c r="Z44">
        <v>0</v>
      </c>
      <c r="AA44" s="197">
        <v>8.3000000000000007</v>
      </c>
      <c r="AB44" s="197">
        <v>0</v>
      </c>
      <c r="AC44" s="197">
        <v>0</v>
      </c>
      <c r="AD44" s="197">
        <v>0</v>
      </c>
      <c r="AE44" s="197">
        <v>25.64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54.53</v>
      </c>
      <c r="AQ44" s="197">
        <v>18.829999999999998</v>
      </c>
      <c r="AR44" s="197">
        <v>25.9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79.33</v>
      </c>
      <c r="L45" s="197">
        <v>44.59</v>
      </c>
      <c r="M45" s="197">
        <v>0</v>
      </c>
      <c r="N45" s="197">
        <v>14.38</v>
      </c>
      <c r="O45" s="197">
        <v>48.69</v>
      </c>
      <c r="P45" s="197">
        <v>49.57</v>
      </c>
      <c r="Q45" s="197">
        <v>4.91</v>
      </c>
      <c r="R45" s="197">
        <v>6.19</v>
      </c>
      <c r="S45" s="197">
        <v>6.48</v>
      </c>
      <c r="T45" s="197">
        <v>0</v>
      </c>
      <c r="U45" s="197">
        <v>234.61</v>
      </c>
      <c r="V45" s="197">
        <v>3.41</v>
      </c>
      <c r="W45" s="197">
        <v>10.73</v>
      </c>
      <c r="X45" s="197">
        <v>24.14</v>
      </c>
      <c r="Y45" s="197">
        <v>0</v>
      </c>
      <c r="Z45">
        <v>0</v>
      </c>
      <c r="AA45" s="197">
        <v>8.3000000000000007</v>
      </c>
      <c r="AB45" s="197">
        <v>0</v>
      </c>
      <c r="AC45" s="197">
        <v>0</v>
      </c>
      <c r="AD45" s="197">
        <v>0</v>
      </c>
      <c r="AE45" s="197">
        <v>25.64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54.53</v>
      </c>
      <c r="AQ45" s="197">
        <v>18.829999999999998</v>
      </c>
      <c r="AR45" s="197">
        <v>25.9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79.33</v>
      </c>
      <c r="L46" s="197">
        <v>44.59</v>
      </c>
      <c r="M46" s="197">
        <v>0</v>
      </c>
      <c r="N46" s="197">
        <v>14.38</v>
      </c>
      <c r="O46" s="197">
        <v>48.69</v>
      </c>
      <c r="P46" s="197">
        <v>49.57</v>
      </c>
      <c r="Q46" s="197">
        <v>4.91</v>
      </c>
      <c r="R46" s="197">
        <v>6.19</v>
      </c>
      <c r="S46" s="197">
        <v>6.48</v>
      </c>
      <c r="T46" s="197">
        <v>0</v>
      </c>
      <c r="U46" s="197">
        <v>234.61</v>
      </c>
      <c r="V46" s="197">
        <v>3.41</v>
      </c>
      <c r="W46" s="197">
        <v>10.73</v>
      </c>
      <c r="X46" s="197">
        <v>24.14</v>
      </c>
      <c r="Y46" s="197">
        <v>0</v>
      </c>
      <c r="Z46">
        <v>0</v>
      </c>
      <c r="AA46" s="197">
        <v>8.3000000000000007</v>
      </c>
      <c r="AB46" s="197">
        <v>0</v>
      </c>
      <c r="AC46" s="197">
        <v>0</v>
      </c>
      <c r="AD46" s="197">
        <v>0</v>
      </c>
      <c r="AE46" s="197">
        <v>25.64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54.53</v>
      </c>
      <c r="AQ46" s="197">
        <v>18.829999999999998</v>
      </c>
      <c r="AR46" s="197">
        <v>25.9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79.33</v>
      </c>
      <c r="L47" s="197">
        <v>44.59</v>
      </c>
      <c r="M47" s="197">
        <v>0</v>
      </c>
      <c r="N47" s="197">
        <v>14.38</v>
      </c>
      <c r="O47" s="197">
        <v>48.69</v>
      </c>
      <c r="P47" s="197">
        <v>49.57</v>
      </c>
      <c r="Q47" s="197">
        <v>4.91</v>
      </c>
      <c r="R47" s="197">
        <v>6.19</v>
      </c>
      <c r="S47" s="197">
        <v>6.48</v>
      </c>
      <c r="T47" s="197">
        <v>0</v>
      </c>
      <c r="U47" s="197">
        <v>234.61</v>
      </c>
      <c r="V47" s="197">
        <v>3.41</v>
      </c>
      <c r="W47" s="197">
        <v>10.73</v>
      </c>
      <c r="X47" s="197">
        <v>24.14</v>
      </c>
      <c r="Y47" s="197">
        <v>0</v>
      </c>
      <c r="Z47">
        <v>0</v>
      </c>
      <c r="AA47" s="197">
        <v>8.3000000000000007</v>
      </c>
      <c r="AB47" s="197">
        <v>0</v>
      </c>
      <c r="AC47" s="197">
        <v>0</v>
      </c>
      <c r="AD47" s="197">
        <v>0</v>
      </c>
      <c r="AE47" s="197">
        <v>25.64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54.53</v>
      </c>
      <c r="AQ47" s="197">
        <v>18.829999999999998</v>
      </c>
      <c r="AR47" s="197">
        <v>25.9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79.33</v>
      </c>
      <c r="L48" s="197">
        <v>44.59</v>
      </c>
      <c r="M48" s="197">
        <v>0</v>
      </c>
      <c r="N48" s="197">
        <v>14.38</v>
      </c>
      <c r="O48" s="197">
        <v>48.69</v>
      </c>
      <c r="P48" s="197">
        <v>49.57</v>
      </c>
      <c r="Q48" s="197">
        <v>4.91</v>
      </c>
      <c r="R48" s="197">
        <v>6.19</v>
      </c>
      <c r="S48" s="197">
        <v>6.48</v>
      </c>
      <c r="T48" s="197">
        <v>0</v>
      </c>
      <c r="U48" s="197">
        <v>234.61</v>
      </c>
      <c r="V48" s="197">
        <v>3.41</v>
      </c>
      <c r="W48" s="197">
        <v>10.73</v>
      </c>
      <c r="X48" s="197">
        <v>24.14</v>
      </c>
      <c r="Y48" s="197">
        <v>0</v>
      </c>
      <c r="Z48">
        <v>0</v>
      </c>
      <c r="AA48" s="197">
        <v>8.3000000000000007</v>
      </c>
      <c r="AB48" s="197">
        <v>0</v>
      </c>
      <c r="AC48" s="197">
        <v>0</v>
      </c>
      <c r="AD48" s="197">
        <v>0</v>
      </c>
      <c r="AE48" s="197">
        <v>25.64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54.53</v>
      </c>
      <c r="AQ48" s="197">
        <v>18.829999999999998</v>
      </c>
      <c r="AR48" s="197">
        <v>25.9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79.33</v>
      </c>
      <c r="L49" s="197">
        <v>44.59</v>
      </c>
      <c r="M49" s="197">
        <v>0</v>
      </c>
      <c r="N49" s="197">
        <v>14.38</v>
      </c>
      <c r="O49" s="197">
        <v>48.69</v>
      </c>
      <c r="P49" s="197">
        <v>49.57</v>
      </c>
      <c r="Q49" s="197">
        <v>4.91</v>
      </c>
      <c r="R49" s="197">
        <v>6.19</v>
      </c>
      <c r="S49" s="197">
        <v>6.48</v>
      </c>
      <c r="T49" s="197">
        <v>0</v>
      </c>
      <c r="U49" s="197">
        <v>234.61</v>
      </c>
      <c r="V49" s="197">
        <v>3.41</v>
      </c>
      <c r="W49" s="197">
        <v>10.73</v>
      </c>
      <c r="X49" s="197">
        <v>24.14</v>
      </c>
      <c r="Y49" s="197">
        <v>0</v>
      </c>
      <c r="Z49">
        <v>0</v>
      </c>
      <c r="AA49" s="197">
        <v>8.3000000000000007</v>
      </c>
      <c r="AB49" s="197">
        <v>0</v>
      </c>
      <c r="AC49" s="197">
        <v>0</v>
      </c>
      <c r="AD49" s="197">
        <v>0</v>
      </c>
      <c r="AE49" s="197">
        <v>25.64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54.53</v>
      </c>
      <c r="AQ49" s="197">
        <v>18.829999999999998</v>
      </c>
      <c r="AR49" s="197">
        <v>25.9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79.33</v>
      </c>
      <c r="L50" s="197">
        <v>44.59</v>
      </c>
      <c r="M50" s="197">
        <v>0</v>
      </c>
      <c r="N50" s="197">
        <v>14.38</v>
      </c>
      <c r="O50" s="197">
        <v>48.69</v>
      </c>
      <c r="P50" s="197">
        <v>49.57</v>
      </c>
      <c r="Q50" s="197">
        <v>4.91</v>
      </c>
      <c r="R50" s="197">
        <v>6.19</v>
      </c>
      <c r="S50" s="197">
        <v>6.48</v>
      </c>
      <c r="T50" s="197">
        <v>0</v>
      </c>
      <c r="U50" s="197">
        <v>234.61</v>
      </c>
      <c r="V50" s="197">
        <v>3.41</v>
      </c>
      <c r="W50" s="197">
        <v>10.73</v>
      </c>
      <c r="X50" s="197">
        <v>24.14</v>
      </c>
      <c r="Y50" s="197">
        <v>0</v>
      </c>
      <c r="Z50">
        <v>0</v>
      </c>
      <c r="AA50" s="197">
        <v>8.3000000000000007</v>
      </c>
      <c r="AB50" s="197">
        <v>0</v>
      </c>
      <c r="AC50" s="197">
        <v>0</v>
      </c>
      <c r="AD50" s="197">
        <v>0</v>
      </c>
      <c r="AE50" s="197">
        <v>25.64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54.53</v>
      </c>
      <c r="AQ50" s="197">
        <v>18.829999999999998</v>
      </c>
      <c r="AR50" s="197">
        <v>25.9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79.33</v>
      </c>
      <c r="L51" s="197">
        <v>44.59</v>
      </c>
      <c r="M51" s="197">
        <v>0</v>
      </c>
      <c r="N51" s="197">
        <v>14.38</v>
      </c>
      <c r="O51" s="197">
        <v>48.69</v>
      </c>
      <c r="P51" s="197">
        <v>49.57</v>
      </c>
      <c r="Q51" s="197">
        <v>4.91</v>
      </c>
      <c r="R51" s="197">
        <v>6.19</v>
      </c>
      <c r="S51" s="197">
        <v>6.48</v>
      </c>
      <c r="T51" s="197">
        <v>0</v>
      </c>
      <c r="U51" s="197">
        <v>234.61</v>
      </c>
      <c r="V51" s="197">
        <v>3.41</v>
      </c>
      <c r="W51" s="197">
        <v>10.73</v>
      </c>
      <c r="X51" s="197">
        <v>24.14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25.64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54.53</v>
      </c>
      <c r="AQ51" s="197">
        <v>18.829999999999998</v>
      </c>
      <c r="AR51" s="197">
        <v>25.9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79.33</v>
      </c>
      <c r="L52" s="197">
        <v>44.59</v>
      </c>
      <c r="M52" s="197">
        <v>0</v>
      </c>
      <c r="N52" s="197">
        <v>14.38</v>
      </c>
      <c r="O52" s="197">
        <v>48.69</v>
      </c>
      <c r="P52" s="197">
        <v>49.57</v>
      </c>
      <c r="Q52" s="197">
        <v>4.91</v>
      </c>
      <c r="R52" s="197">
        <v>6.19</v>
      </c>
      <c r="S52" s="197">
        <v>6.48</v>
      </c>
      <c r="T52" s="197">
        <v>0</v>
      </c>
      <c r="U52" s="197">
        <v>234.61</v>
      </c>
      <c r="V52" s="197">
        <v>3.41</v>
      </c>
      <c r="W52" s="197">
        <v>10.73</v>
      </c>
      <c r="X52" s="197">
        <v>24.14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25.64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54.53</v>
      </c>
      <c r="AQ52" s="197">
        <v>18.829999999999998</v>
      </c>
      <c r="AR52" s="197">
        <v>25.9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79.33</v>
      </c>
      <c r="L53" s="197">
        <v>44.59</v>
      </c>
      <c r="M53" s="197">
        <v>0</v>
      </c>
      <c r="N53" s="197">
        <v>14.38</v>
      </c>
      <c r="O53" s="197">
        <v>48.69</v>
      </c>
      <c r="P53" s="197">
        <v>49.57</v>
      </c>
      <c r="Q53" s="197">
        <v>4.91</v>
      </c>
      <c r="R53" s="197">
        <v>6.19</v>
      </c>
      <c r="S53" s="197">
        <v>6.48</v>
      </c>
      <c r="T53" s="197">
        <v>0</v>
      </c>
      <c r="U53" s="197">
        <v>234.61</v>
      </c>
      <c r="V53" s="197">
        <v>3.41</v>
      </c>
      <c r="W53" s="197">
        <v>10.73</v>
      </c>
      <c r="X53" s="197">
        <v>24.14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25.64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54.53</v>
      </c>
      <c r="AQ53" s="197">
        <v>18.829999999999998</v>
      </c>
      <c r="AR53" s="197">
        <v>25.9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79.33</v>
      </c>
      <c r="L54" s="197">
        <v>44.59</v>
      </c>
      <c r="M54" s="197">
        <v>0</v>
      </c>
      <c r="N54" s="197">
        <v>14.38</v>
      </c>
      <c r="O54" s="197">
        <v>48.69</v>
      </c>
      <c r="P54" s="197">
        <v>49.57</v>
      </c>
      <c r="Q54" s="197">
        <v>4.91</v>
      </c>
      <c r="R54" s="197">
        <v>6.19</v>
      </c>
      <c r="S54" s="197">
        <v>6.48</v>
      </c>
      <c r="T54" s="197">
        <v>0</v>
      </c>
      <c r="U54" s="197">
        <v>234.61</v>
      </c>
      <c r="V54" s="197">
        <v>3.41</v>
      </c>
      <c r="W54" s="197">
        <v>10.73</v>
      </c>
      <c r="X54" s="197">
        <v>24.14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25.64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54.53</v>
      </c>
      <c r="AQ54" s="197">
        <v>18.829999999999998</v>
      </c>
      <c r="AR54" s="197">
        <v>25.9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79.33</v>
      </c>
      <c r="L55" s="197">
        <v>44.59</v>
      </c>
      <c r="M55" s="197">
        <v>0</v>
      </c>
      <c r="N55" s="197">
        <v>14.38</v>
      </c>
      <c r="O55" s="197">
        <v>48.69</v>
      </c>
      <c r="P55" s="197">
        <v>49.57</v>
      </c>
      <c r="Q55" s="197">
        <v>4.91</v>
      </c>
      <c r="R55" s="197">
        <v>6.19</v>
      </c>
      <c r="S55" s="197">
        <v>6.48</v>
      </c>
      <c r="T55" s="197">
        <v>0</v>
      </c>
      <c r="U55" s="197">
        <v>234.61</v>
      </c>
      <c r="V55" s="197">
        <v>3.41</v>
      </c>
      <c r="W55" s="197">
        <v>10.73</v>
      </c>
      <c r="X55" s="197">
        <v>24.14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25.64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54.53</v>
      </c>
      <c r="AQ55" s="197">
        <v>18.829999999999998</v>
      </c>
      <c r="AR55" s="197">
        <v>25.9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79.33</v>
      </c>
      <c r="L56" s="197">
        <v>44.59</v>
      </c>
      <c r="M56" s="197">
        <v>0</v>
      </c>
      <c r="N56" s="197">
        <v>14.38</v>
      </c>
      <c r="O56" s="197">
        <v>48.69</v>
      </c>
      <c r="P56" s="197">
        <v>49.57</v>
      </c>
      <c r="Q56" s="197">
        <v>4.91</v>
      </c>
      <c r="R56" s="197">
        <v>6.19</v>
      </c>
      <c r="S56" s="197">
        <v>6.48</v>
      </c>
      <c r="T56" s="197">
        <v>0</v>
      </c>
      <c r="U56" s="197">
        <v>234.61</v>
      </c>
      <c r="V56" s="197">
        <v>3.41</v>
      </c>
      <c r="W56" s="197">
        <v>10.73</v>
      </c>
      <c r="X56" s="197">
        <v>24.14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25.64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54.53</v>
      </c>
      <c r="AQ56" s="197">
        <v>18.829999999999998</v>
      </c>
      <c r="AR56" s="197">
        <v>25.9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79.33</v>
      </c>
      <c r="L57" s="197">
        <v>44.59</v>
      </c>
      <c r="M57" s="197">
        <v>0</v>
      </c>
      <c r="N57" s="197">
        <v>14.38</v>
      </c>
      <c r="O57" s="197">
        <v>48.69</v>
      </c>
      <c r="P57" s="197">
        <v>49.57</v>
      </c>
      <c r="Q57" s="197">
        <v>4.91</v>
      </c>
      <c r="R57" s="197">
        <v>6.19</v>
      </c>
      <c r="S57" s="197">
        <v>6.48</v>
      </c>
      <c r="T57" s="197">
        <v>0</v>
      </c>
      <c r="U57" s="197">
        <v>234.61</v>
      </c>
      <c r="V57" s="197">
        <v>3.41</v>
      </c>
      <c r="W57" s="197">
        <v>10.73</v>
      </c>
      <c r="X57" s="197">
        <v>24.14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25.64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54.53</v>
      </c>
      <c r="AQ57" s="197">
        <v>18.829999999999998</v>
      </c>
      <c r="AR57" s="197">
        <v>25.9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79.33</v>
      </c>
      <c r="L58" s="197">
        <v>44.59</v>
      </c>
      <c r="M58" s="197">
        <v>0</v>
      </c>
      <c r="N58" s="197">
        <v>14.38</v>
      </c>
      <c r="O58" s="197">
        <v>48.69</v>
      </c>
      <c r="P58" s="197">
        <v>49.57</v>
      </c>
      <c r="Q58" s="197">
        <v>4.91</v>
      </c>
      <c r="R58" s="197">
        <v>6.19</v>
      </c>
      <c r="S58" s="197">
        <v>6.48</v>
      </c>
      <c r="T58" s="197">
        <v>0</v>
      </c>
      <c r="U58" s="197">
        <v>234.61</v>
      </c>
      <c r="V58" s="197">
        <v>3.41</v>
      </c>
      <c r="W58" s="197">
        <v>10.73</v>
      </c>
      <c r="X58" s="197">
        <v>24.14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25.64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54.53</v>
      </c>
      <c r="AQ58" s="197">
        <v>18.829999999999998</v>
      </c>
      <c r="AR58" s="197">
        <v>25.9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79.33</v>
      </c>
      <c r="L59" s="197">
        <v>44.59</v>
      </c>
      <c r="M59" s="197">
        <v>0</v>
      </c>
      <c r="N59" s="197">
        <v>14.38</v>
      </c>
      <c r="O59" s="197">
        <v>48.69</v>
      </c>
      <c r="P59" s="197">
        <v>49.57</v>
      </c>
      <c r="Q59" s="197">
        <v>4.91</v>
      </c>
      <c r="R59" s="197">
        <v>6.19</v>
      </c>
      <c r="S59" s="197">
        <v>6.48</v>
      </c>
      <c r="T59" s="197">
        <v>0</v>
      </c>
      <c r="U59" s="197">
        <v>234.61</v>
      </c>
      <c r="V59" s="197">
        <v>3.41</v>
      </c>
      <c r="W59" s="197">
        <v>10.73</v>
      </c>
      <c r="X59" s="197">
        <v>24.14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25.64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54.53</v>
      </c>
      <c r="AQ59" s="197">
        <v>18.829999999999998</v>
      </c>
      <c r="AR59" s="197">
        <v>25.9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79.33</v>
      </c>
      <c r="L60" s="197">
        <v>44.59</v>
      </c>
      <c r="M60" s="197">
        <v>0</v>
      </c>
      <c r="N60" s="197">
        <v>14.38</v>
      </c>
      <c r="O60" s="197">
        <v>48.69</v>
      </c>
      <c r="P60" s="197">
        <v>49.57</v>
      </c>
      <c r="Q60" s="197">
        <v>4.91</v>
      </c>
      <c r="R60" s="197">
        <v>6.19</v>
      </c>
      <c r="S60" s="197">
        <v>6.48</v>
      </c>
      <c r="T60" s="197">
        <v>0</v>
      </c>
      <c r="U60" s="197">
        <v>234.61</v>
      </c>
      <c r="V60" s="197">
        <v>3.41</v>
      </c>
      <c r="W60" s="197">
        <v>10.73</v>
      </c>
      <c r="X60" s="197">
        <v>24.14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25.64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54.53</v>
      </c>
      <c r="AQ60" s="197">
        <v>18.829999999999998</v>
      </c>
      <c r="AR60" s="197">
        <v>25.9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79.33</v>
      </c>
      <c r="L61" s="197">
        <v>44.59</v>
      </c>
      <c r="M61" s="197">
        <v>0</v>
      </c>
      <c r="N61" s="197">
        <v>14.38</v>
      </c>
      <c r="O61" s="197">
        <v>48.69</v>
      </c>
      <c r="P61" s="197">
        <v>49.57</v>
      </c>
      <c r="Q61" s="197">
        <v>4.91</v>
      </c>
      <c r="R61" s="197">
        <v>6.19</v>
      </c>
      <c r="S61" s="197">
        <v>6.48</v>
      </c>
      <c r="T61" s="197">
        <v>0</v>
      </c>
      <c r="U61" s="197">
        <v>234.61</v>
      </c>
      <c r="V61" s="197">
        <v>3.41</v>
      </c>
      <c r="W61" s="197">
        <v>10.73</v>
      </c>
      <c r="X61" s="197">
        <v>24.14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25.64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54.53</v>
      </c>
      <c r="AQ61" s="197">
        <v>18.829999999999998</v>
      </c>
      <c r="AR61" s="197">
        <v>25.9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79.33</v>
      </c>
      <c r="L62" s="197">
        <v>44.59</v>
      </c>
      <c r="M62" s="197">
        <v>0</v>
      </c>
      <c r="N62" s="197">
        <v>14.38</v>
      </c>
      <c r="O62" s="197">
        <v>48.69</v>
      </c>
      <c r="P62" s="197">
        <v>49.57</v>
      </c>
      <c r="Q62" s="197">
        <v>4.91</v>
      </c>
      <c r="R62" s="197">
        <v>6.19</v>
      </c>
      <c r="S62" s="197">
        <v>6.48</v>
      </c>
      <c r="T62" s="197">
        <v>0</v>
      </c>
      <c r="U62" s="197">
        <v>234.61</v>
      </c>
      <c r="V62" s="197">
        <v>3.41</v>
      </c>
      <c r="W62" s="197">
        <v>10.73</v>
      </c>
      <c r="X62" s="197">
        <v>24.14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25.42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54.53</v>
      </c>
      <c r="AQ62" s="197">
        <v>18.829999999999998</v>
      </c>
      <c r="AR62" s="197">
        <v>25.9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79.33</v>
      </c>
      <c r="L63" s="197">
        <v>34.68</v>
      </c>
      <c r="M63" s="197">
        <v>0</v>
      </c>
      <c r="N63" s="197">
        <v>14.38</v>
      </c>
      <c r="O63" s="197">
        <v>48.69</v>
      </c>
      <c r="P63" s="197">
        <v>49.57</v>
      </c>
      <c r="Q63" s="197">
        <v>4.91</v>
      </c>
      <c r="R63" s="197">
        <v>6.19</v>
      </c>
      <c r="S63" s="197">
        <v>6.48</v>
      </c>
      <c r="T63" s="197">
        <v>0</v>
      </c>
      <c r="U63" s="197">
        <v>234.61</v>
      </c>
      <c r="V63" s="197">
        <v>3.41</v>
      </c>
      <c r="W63" s="197">
        <v>10.73</v>
      </c>
      <c r="X63" s="197">
        <v>24.14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25.42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54.53</v>
      </c>
      <c r="AQ63" s="197">
        <v>18.829999999999998</v>
      </c>
      <c r="AR63" s="197">
        <v>25.9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79.33</v>
      </c>
      <c r="L64" s="197">
        <v>34.68</v>
      </c>
      <c r="M64" s="197">
        <v>0</v>
      </c>
      <c r="N64" s="197">
        <v>14.38</v>
      </c>
      <c r="O64" s="197">
        <v>48.69</v>
      </c>
      <c r="P64" s="197">
        <v>49.57</v>
      </c>
      <c r="Q64" s="197">
        <v>4.91</v>
      </c>
      <c r="R64" s="197">
        <v>6.19</v>
      </c>
      <c r="S64" s="197">
        <v>6.48</v>
      </c>
      <c r="T64" s="197">
        <v>0</v>
      </c>
      <c r="U64" s="197">
        <v>234.61</v>
      </c>
      <c r="V64" s="197">
        <v>3.41</v>
      </c>
      <c r="W64" s="197">
        <v>10.73</v>
      </c>
      <c r="X64" s="197">
        <v>24.14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25.42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54.53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79.33</v>
      </c>
      <c r="L65" s="197">
        <v>34.68</v>
      </c>
      <c r="M65" s="197">
        <v>0</v>
      </c>
      <c r="N65" s="197">
        <v>14.38</v>
      </c>
      <c r="O65" s="197">
        <v>48.69</v>
      </c>
      <c r="P65" s="197">
        <v>49.57</v>
      </c>
      <c r="Q65" s="197">
        <v>4.91</v>
      </c>
      <c r="R65" s="197">
        <v>6.37</v>
      </c>
      <c r="S65" s="197">
        <v>6.48</v>
      </c>
      <c r="T65" s="197">
        <v>0</v>
      </c>
      <c r="U65" s="197">
        <v>234.61</v>
      </c>
      <c r="V65" s="197">
        <v>3.41</v>
      </c>
      <c r="W65" s="197">
        <v>10.73</v>
      </c>
      <c r="X65" s="197">
        <v>24.14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25.42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54.53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79.33</v>
      </c>
      <c r="L66" s="197">
        <v>34.68</v>
      </c>
      <c r="M66" s="197">
        <v>0</v>
      </c>
      <c r="N66" s="197">
        <v>14.38</v>
      </c>
      <c r="O66" s="197">
        <v>48.69</v>
      </c>
      <c r="P66" s="197">
        <v>49.57</v>
      </c>
      <c r="Q66" s="197">
        <v>4.91</v>
      </c>
      <c r="R66" s="197">
        <v>6.37</v>
      </c>
      <c r="S66" s="197">
        <v>6.48</v>
      </c>
      <c r="T66" s="197">
        <v>0</v>
      </c>
      <c r="U66" s="197">
        <v>234.61</v>
      </c>
      <c r="V66" s="197">
        <v>3.41</v>
      </c>
      <c r="W66" s="197">
        <v>10.73</v>
      </c>
      <c r="X66" s="197">
        <v>24.14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25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54.53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79.33</v>
      </c>
      <c r="L67" s="197">
        <v>34.68</v>
      </c>
      <c r="M67" s="197">
        <v>0</v>
      </c>
      <c r="N67" s="197">
        <v>14.38</v>
      </c>
      <c r="O67" s="197">
        <v>48.69</v>
      </c>
      <c r="P67" s="197">
        <v>49.57</v>
      </c>
      <c r="Q67" s="197">
        <v>4.91</v>
      </c>
      <c r="R67" s="197">
        <v>6.37</v>
      </c>
      <c r="S67" s="197">
        <v>6.48</v>
      </c>
      <c r="T67" s="197">
        <v>0</v>
      </c>
      <c r="U67" s="197">
        <v>234.61</v>
      </c>
      <c r="V67" s="197">
        <v>3.41</v>
      </c>
      <c r="W67" s="197">
        <v>10.73</v>
      </c>
      <c r="X67" s="197">
        <v>24.14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25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54.53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79.33</v>
      </c>
      <c r="L68" s="197">
        <v>34.68</v>
      </c>
      <c r="M68" s="197">
        <v>0</v>
      </c>
      <c r="N68" s="197">
        <v>14.38</v>
      </c>
      <c r="O68" s="197">
        <v>48.69</v>
      </c>
      <c r="P68" s="197">
        <v>49.57</v>
      </c>
      <c r="Q68" s="197">
        <v>4.91</v>
      </c>
      <c r="R68" s="197">
        <v>6.37</v>
      </c>
      <c r="S68" s="197">
        <v>6.48</v>
      </c>
      <c r="T68" s="197">
        <v>0</v>
      </c>
      <c r="U68" s="197">
        <v>234.61</v>
      </c>
      <c r="V68" s="197">
        <v>3.41</v>
      </c>
      <c r="W68" s="197">
        <v>10.73</v>
      </c>
      <c r="X68" s="197">
        <v>24.14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25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54.53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79.33</v>
      </c>
      <c r="L69" s="197">
        <v>34.68</v>
      </c>
      <c r="M69" s="197">
        <v>0</v>
      </c>
      <c r="N69" s="197">
        <v>14.38</v>
      </c>
      <c r="O69" s="197">
        <v>48.69</v>
      </c>
      <c r="P69" s="197">
        <v>49.57</v>
      </c>
      <c r="Q69" s="197">
        <v>4.91</v>
      </c>
      <c r="R69" s="197">
        <v>6.37</v>
      </c>
      <c r="S69" s="197">
        <v>6.48</v>
      </c>
      <c r="T69" s="197">
        <v>0</v>
      </c>
      <c r="U69" s="197">
        <v>234.61</v>
      </c>
      <c r="V69" s="197">
        <v>3.41</v>
      </c>
      <c r="W69" s="197">
        <v>9.5399999999999991</v>
      </c>
      <c r="X69" s="197">
        <v>24.14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25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54.53</v>
      </c>
      <c r="AQ69" s="197">
        <v>18.829999999999998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79.33</v>
      </c>
      <c r="L70" s="197">
        <v>34.68</v>
      </c>
      <c r="M70" s="197">
        <v>0</v>
      </c>
      <c r="N70" s="197">
        <v>14.38</v>
      </c>
      <c r="O70" s="197">
        <v>48.69</v>
      </c>
      <c r="P70" s="197">
        <v>49.57</v>
      </c>
      <c r="Q70" s="197">
        <v>4.91</v>
      </c>
      <c r="R70" s="197">
        <v>6.37</v>
      </c>
      <c r="S70" s="197">
        <v>6.48</v>
      </c>
      <c r="T70" s="197">
        <v>0</v>
      </c>
      <c r="U70" s="197">
        <v>234.61</v>
      </c>
      <c r="V70" s="197">
        <v>3.41</v>
      </c>
      <c r="W70" s="197">
        <v>9.5399999999999991</v>
      </c>
      <c r="X70" s="197">
        <v>24.14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25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54.53</v>
      </c>
      <c r="AQ70" s="197">
        <v>18.829999999999998</v>
      </c>
      <c r="AR70" s="197">
        <v>13.73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79.33</v>
      </c>
      <c r="L71" s="197">
        <v>34.68</v>
      </c>
      <c r="M71" s="197">
        <v>0</v>
      </c>
      <c r="N71" s="197">
        <v>14.38</v>
      </c>
      <c r="O71" s="197">
        <v>48.69</v>
      </c>
      <c r="P71" s="197">
        <v>49.57</v>
      </c>
      <c r="Q71" s="197">
        <v>4.91</v>
      </c>
      <c r="R71" s="197">
        <v>6.37</v>
      </c>
      <c r="S71" s="197">
        <v>6.48</v>
      </c>
      <c r="T71" s="197">
        <v>0</v>
      </c>
      <c r="U71" s="197">
        <v>234.61</v>
      </c>
      <c r="V71" s="197">
        <v>3.41</v>
      </c>
      <c r="W71" s="197">
        <v>9.5399999999999991</v>
      </c>
      <c r="X71" s="197">
        <v>24.14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25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54.53</v>
      </c>
      <c r="AQ71" s="197">
        <v>18.829999999999998</v>
      </c>
      <c r="AR71" s="197">
        <v>5.92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79.33</v>
      </c>
      <c r="L72" s="197">
        <v>34.68</v>
      </c>
      <c r="M72" s="197">
        <v>0</v>
      </c>
      <c r="N72" s="197">
        <v>14.38</v>
      </c>
      <c r="O72" s="197">
        <v>48.69</v>
      </c>
      <c r="P72" s="197">
        <v>49.57</v>
      </c>
      <c r="Q72" s="197">
        <v>4.91</v>
      </c>
      <c r="R72" s="197">
        <v>6.37</v>
      </c>
      <c r="S72" s="197">
        <v>6.48</v>
      </c>
      <c r="T72" s="197">
        <v>0</v>
      </c>
      <c r="U72" s="197">
        <v>234.61</v>
      </c>
      <c r="V72" s="197">
        <v>3.41</v>
      </c>
      <c r="W72" s="197">
        <v>9.5399999999999991</v>
      </c>
      <c r="X72" s="197">
        <v>24.14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25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54.53</v>
      </c>
      <c r="AQ72" s="197">
        <v>18.829999999999998</v>
      </c>
      <c r="AR72" s="197">
        <v>3.16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79.33</v>
      </c>
      <c r="L73" s="197">
        <v>34.68</v>
      </c>
      <c r="M73" s="197">
        <v>0</v>
      </c>
      <c r="N73" s="197">
        <v>14.38</v>
      </c>
      <c r="O73" s="197">
        <v>48.69</v>
      </c>
      <c r="P73" s="197">
        <v>49.57</v>
      </c>
      <c r="Q73" s="197">
        <v>4.91</v>
      </c>
      <c r="R73" s="197">
        <v>6.37</v>
      </c>
      <c r="S73" s="197">
        <v>6.48</v>
      </c>
      <c r="T73" s="197">
        <v>0</v>
      </c>
      <c r="U73" s="197">
        <v>234.61</v>
      </c>
      <c r="V73" s="197">
        <v>3.41</v>
      </c>
      <c r="W73" s="197">
        <v>9.5399999999999991</v>
      </c>
      <c r="X73" s="197">
        <v>24.14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25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54.53</v>
      </c>
      <c r="AQ73" s="197">
        <v>18.829999999999998</v>
      </c>
      <c r="AR73" s="197">
        <v>1.34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79.33</v>
      </c>
      <c r="L74" s="197">
        <v>34.68</v>
      </c>
      <c r="M74" s="197">
        <v>0</v>
      </c>
      <c r="N74" s="197">
        <v>14.38</v>
      </c>
      <c r="O74" s="197">
        <v>48.69</v>
      </c>
      <c r="P74" s="197">
        <v>49.57</v>
      </c>
      <c r="Q74" s="197">
        <v>4.91</v>
      </c>
      <c r="R74" s="197">
        <v>6.37</v>
      </c>
      <c r="S74" s="197">
        <v>6.48</v>
      </c>
      <c r="T74" s="197">
        <v>0</v>
      </c>
      <c r="U74" s="197">
        <v>234.61</v>
      </c>
      <c r="V74" s="197">
        <v>3.41</v>
      </c>
      <c r="W74" s="197">
        <v>9.5399999999999991</v>
      </c>
      <c r="X74" s="197">
        <v>24.14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25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54.53</v>
      </c>
      <c r="AQ74" s="197">
        <v>18.829999999999998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79.33</v>
      </c>
      <c r="L75" s="197">
        <v>34.68</v>
      </c>
      <c r="M75" s="197">
        <v>0</v>
      </c>
      <c r="N75" s="197">
        <v>14.38</v>
      </c>
      <c r="O75" s="197">
        <v>48.69</v>
      </c>
      <c r="P75" s="197">
        <v>49.57</v>
      </c>
      <c r="Q75" s="197">
        <v>4.91</v>
      </c>
      <c r="R75" s="197">
        <v>6.37</v>
      </c>
      <c r="S75" s="197">
        <v>6.48</v>
      </c>
      <c r="T75" s="197">
        <v>0</v>
      </c>
      <c r="U75" s="197">
        <v>234.61</v>
      </c>
      <c r="V75" s="197">
        <v>3.41</v>
      </c>
      <c r="W75" s="197">
        <v>9.5399999999999991</v>
      </c>
      <c r="X75" s="197">
        <v>24.14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25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54.53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79.33</v>
      </c>
      <c r="L76" s="197">
        <v>34.68</v>
      </c>
      <c r="M76" s="197">
        <v>0</v>
      </c>
      <c r="N76" s="197">
        <v>14.38</v>
      </c>
      <c r="O76" s="197">
        <v>48.69</v>
      </c>
      <c r="P76" s="197">
        <v>49.57</v>
      </c>
      <c r="Q76" s="197">
        <v>4.91</v>
      </c>
      <c r="R76" s="197">
        <v>6.37</v>
      </c>
      <c r="S76" s="197">
        <v>6.48</v>
      </c>
      <c r="T76" s="197">
        <v>0</v>
      </c>
      <c r="U76" s="197">
        <v>234.61</v>
      </c>
      <c r="V76" s="197">
        <v>3.41</v>
      </c>
      <c r="W76" s="197">
        <v>9.5399999999999991</v>
      </c>
      <c r="X76" s="197">
        <v>24.14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25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54.53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79.33</v>
      </c>
      <c r="L77" s="197">
        <v>34.68</v>
      </c>
      <c r="M77" s="197">
        <v>0</v>
      </c>
      <c r="N77" s="197">
        <v>14.38</v>
      </c>
      <c r="O77" s="197">
        <v>48.69</v>
      </c>
      <c r="P77" s="197">
        <v>49.57</v>
      </c>
      <c r="Q77" s="197">
        <v>4.91</v>
      </c>
      <c r="R77" s="197">
        <v>6.37</v>
      </c>
      <c r="S77" s="197">
        <v>6.48</v>
      </c>
      <c r="T77" s="197">
        <v>0</v>
      </c>
      <c r="U77" s="197">
        <v>234.61</v>
      </c>
      <c r="V77" s="197">
        <v>3.41</v>
      </c>
      <c r="W77" s="197">
        <v>9.5399999999999991</v>
      </c>
      <c r="X77" s="197">
        <v>24.14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25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54.53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79.33</v>
      </c>
      <c r="L78" s="197">
        <v>34.68</v>
      </c>
      <c r="M78" s="197">
        <v>0</v>
      </c>
      <c r="N78" s="197">
        <v>14.38</v>
      </c>
      <c r="O78" s="197">
        <v>48.69</v>
      </c>
      <c r="P78" s="197">
        <v>49.57</v>
      </c>
      <c r="Q78" s="197">
        <v>4.91</v>
      </c>
      <c r="R78" s="197">
        <v>6.37</v>
      </c>
      <c r="S78" s="197">
        <v>6.48</v>
      </c>
      <c r="T78" s="197">
        <v>0</v>
      </c>
      <c r="U78" s="197">
        <v>234.61</v>
      </c>
      <c r="V78" s="197">
        <v>3.41</v>
      </c>
      <c r="W78" s="197">
        <v>9.5399999999999991</v>
      </c>
      <c r="X78" s="197">
        <v>24.14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25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54.53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79.33</v>
      </c>
      <c r="L79" s="197">
        <v>34.68</v>
      </c>
      <c r="M79" s="197">
        <v>0</v>
      </c>
      <c r="N79" s="197">
        <v>14.38</v>
      </c>
      <c r="O79" s="197">
        <v>48.69</v>
      </c>
      <c r="P79" s="197">
        <v>49.57</v>
      </c>
      <c r="Q79" s="197">
        <v>4.91</v>
      </c>
      <c r="R79" s="197">
        <v>6.19</v>
      </c>
      <c r="S79" s="197">
        <v>6.48</v>
      </c>
      <c r="T79" s="197">
        <v>0</v>
      </c>
      <c r="U79" s="197">
        <v>234.61</v>
      </c>
      <c r="V79" s="197">
        <v>3.41</v>
      </c>
      <c r="W79" s="197">
        <v>9.5399999999999991</v>
      </c>
      <c r="X79" s="197">
        <v>24.14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25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54.53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79.33</v>
      </c>
      <c r="L80" s="197">
        <v>34.68</v>
      </c>
      <c r="M80" s="197">
        <v>0</v>
      </c>
      <c r="N80" s="197">
        <v>14.38</v>
      </c>
      <c r="O80" s="197">
        <v>48.69</v>
      </c>
      <c r="P80" s="197">
        <v>49.57</v>
      </c>
      <c r="Q80" s="197">
        <v>4.91</v>
      </c>
      <c r="R80" s="197">
        <v>6.19</v>
      </c>
      <c r="S80" s="197">
        <v>6.48</v>
      </c>
      <c r="T80" s="197">
        <v>0</v>
      </c>
      <c r="U80" s="197">
        <v>234.61</v>
      </c>
      <c r="V80" s="197">
        <v>3.41</v>
      </c>
      <c r="W80" s="197">
        <v>9.5399999999999991</v>
      </c>
      <c r="X80" s="197">
        <v>24.14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25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54.53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79.33</v>
      </c>
      <c r="L81" s="197">
        <v>34.68</v>
      </c>
      <c r="M81" s="197">
        <v>0</v>
      </c>
      <c r="N81" s="197">
        <v>14.38</v>
      </c>
      <c r="O81" s="197">
        <v>48.69</v>
      </c>
      <c r="P81" s="197">
        <v>49.57</v>
      </c>
      <c r="Q81" s="197">
        <v>4.91</v>
      </c>
      <c r="R81" s="197">
        <v>6.19</v>
      </c>
      <c r="S81" s="197">
        <v>6.48</v>
      </c>
      <c r="T81" s="197">
        <v>0</v>
      </c>
      <c r="U81" s="197">
        <v>234.61</v>
      </c>
      <c r="V81" s="197">
        <v>3.41</v>
      </c>
      <c r="W81" s="197">
        <v>9.5399999999999991</v>
      </c>
      <c r="X81" s="197">
        <v>24.14</v>
      </c>
      <c r="Y81" s="197">
        <v>0</v>
      </c>
      <c r="Z81">
        <v>0</v>
      </c>
      <c r="AA81" s="197">
        <v>8.3000000000000007</v>
      </c>
      <c r="AB81" s="197">
        <v>0</v>
      </c>
      <c r="AC81" s="197">
        <v>0</v>
      </c>
      <c r="AD81" s="197">
        <v>0</v>
      </c>
      <c r="AE81" s="197">
        <v>25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54.53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79.33</v>
      </c>
      <c r="L82" s="197">
        <v>34.68</v>
      </c>
      <c r="M82" s="197">
        <v>0</v>
      </c>
      <c r="N82" s="197">
        <v>14.38</v>
      </c>
      <c r="O82" s="197">
        <v>48.69</v>
      </c>
      <c r="P82" s="197">
        <v>49.57</v>
      </c>
      <c r="Q82" s="197">
        <v>4.91</v>
      </c>
      <c r="R82" s="197">
        <v>6.19</v>
      </c>
      <c r="S82" s="197">
        <v>6.48</v>
      </c>
      <c r="T82" s="197">
        <v>0</v>
      </c>
      <c r="U82" s="197">
        <v>234.61</v>
      </c>
      <c r="V82" s="197">
        <v>3.41</v>
      </c>
      <c r="W82" s="197">
        <v>9.5399999999999991</v>
      </c>
      <c r="X82" s="197">
        <v>24.14</v>
      </c>
      <c r="Y82" s="197">
        <v>0</v>
      </c>
      <c r="Z82">
        <v>0</v>
      </c>
      <c r="AA82" s="197">
        <v>8.3000000000000007</v>
      </c>
      <c r="AB82" s="197">
        <v>0</v>
      </c>
      <c r="AC82" s="197">
        <v>0</v>
      </c>
      <c r="AD82" s="197">
        <v>0</v>
      </c>
      <c r="AE82" s="197">
        <v>25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54.53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79.33</v>
      </c>
      <c r="L83" s="197">
        <v>34.68</v>
      </c>
      <c r="M83" s="197">
        <v>0</v>
      </c>
      <c r="N83" s="197">
        <v>14.38</v>
      </c>
      <c r="O83" s="197">
        <v>48.69</v>
      </c>
      <c r="P83" s="197">
        <v>49.57</v>
      </c>
      <c r="Q83" s="197">
        <v>4.91</v>
      </c>
      <c r="R83" s="197">
        <v>6.19</v>
      </c>
      <c r="S83" s="197">
        <v>6.48</v>
      </c>
      <c r="T83" s="197">
        <v>0</v>
      </c>
      <c r="U83" s="197">
        <v>234.61</v>
      </c>
      <c r="V83" s="197">
        <v>3.41</v>
      </c>
      <c r="W83" s="197">
        <v>9.5399999999999991</v>
      </c>
      <c r="X83" s="197">
        <v>24.14</v>
      </c>
      <c r="Y83" s="197">
        <v>0</v>
      </c>
      <c r="Z83">
        <v>0</v>
      </c>
      <c r="AA83" s="197">
        <v>8.3000000000000007</v>
      </c>
      <c r="AB83" s="197">
        <v>0</v>
      </c>
      <c r="AC83" s="197">
        <v>0</v>
      </c>
      <c r="AD83" s="197">
        <v>0</v>
      </c>
      <c r="AE83" s="197">
        <v>25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1.21</v>
      </c>
      <c r="AO83">
        <v>0</v>
      </c>
      <c r="AP83" s="197">
        <v>54.53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79.33</v>
      </c>
      <c r="L84" s="197">
        <v>34.68</v>
      </c>
      <c r="M84" s="197">
        <v>0</v>
      </c>
      <c r="N84" s="197">
        <v>14.38</v>
      </c>
      <c r="O84" s="197">
        <v>48.69</v>
      </c>
      <c r="P84" s="197">
        <v>49.57</v>
      </c>
      <c r="Q84" s="197">
        <v>4.91</v>
      </c>
      <c r="R84" s="197">
        <v>6.19</v>
      </c>
      <c r="S84" s="197">
        <v>6.48</v>
      </c>
      <c r="T84" s="197">
        <v>0</v>
      </c>
      <c r="U84" s="197">
        <v>234.61</v>
      </c>
      <c r="V84" s="197">
        <v>3.41</v>
      </c>
      <c r="W84" s="197">
        <v>9.5399999999999991</v>
      </c>
      <c r="X84" s="197">
        <v>24.14</v>
      </c>
      <c r="Y84" s="197">
        <v>0</v>
      </c>
      <c r="Z84">
        <v>0</v>
      </c>
      <c r="AA84" s="197">
        <v>8.3000000000000007</v>
      </c>
      <c r="AB84" s="197">
        <v>0</v>
      </c>
      <c r="AC84" s="197">
        <v>0</v>
      </c>
      <c r="AD84" s="197">
        <v>0</v>
      </c>
      <c r="AE84" s="197">
        <v>25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1.21</v>
      </c>
      <c r="AO84">
        <v>0</v>
      </c>
      <c r="AP84" s="197">
        <v>54.53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79.33</v>
      </c>
      <c r="L85" s="197">
        <v>34.68</v>
      </c>
      <c r="M85" s="197">
        <v>0</v>
      </c>
      <c r="N85" s="197">
        <v>14.38</v>
      </c>
      <c r="O85" s="197">
        <v>48.69</v>
      </c>
      <c r="P85" s="197">
        <v>49.57</v>
      </c>
      <c r="Q85" s="197">
        <v>4.91</v>
      </c>
      <c r="R85" s="197">
        <v>6.19</v>
      </c>
      <c r="S85" s="197">
        <v>6.48</v>
      </c>
      <c r="T85" s="197">
        <v>0</v>
      </c>
      <c r="U85" s="197">
        <v>234.61</v>
      </c>
      <c r="V85" s="197">
        <v>3.41</v>
      </c>
      <c r="W85" s="197">
        <v>9.5399999999999991</v>
      </c>
      <c r="X85" s="197">
        <v>24.14</v>
      </c>
      <c r="Y85" s="197">
        <v>0</v>
      </c>
      <c r="Z85">
        <v>0</v>
      </c>
      <c r="AA85" s="197">
        <v>8.3000000000000007</v>
      </c>
      <c r="AB85" s="197">
        <v>0</v>
      </c>
      <c r="AC85" s="197">
        <v>0</v>
      </c>
      <c r="AD85" s="197">
        <v>0</v>
      </c>
      <c r="AE85" s="197">
        <v>25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54.53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79.33</v>
      </c>
      <c r="L86" s="197">
        <v>34.68</v>
      </c>
      <c r="M86" s="197">
        <v>0</v>
      </c>
      <c r="N86" s="197">
        <v>14.38</v>
      </c>
      <c r="O86" s="197">
        <v>48.69</v>
      </c>
      <c r="P86" s="197">
        <v>49.57</v>
      </c>
      <c r="Q86" s="197">
        <v>4.91</v>
      </c>
      <c r="R86" s="197">
        <v>6.19</v>
      </c>
      <c r="S86" s="197">
        <v>6.48</v>
      </c>
      <c r="T86" s="197">
        <v>0</v>
      </c>
      <c r="U86" s="197">
        <v>234.61</v>
      </c>
      <c r="V86" s="197">
        <v>3.41</v>
      </c>
      <c r="W86" s="197">
        <v>9.5399999999999991</v>
      </c>
      <c r="X86" s="197">
        <v>24.14</v>
      </c>
      <c r="Y86" s="197">
        <v>0</v>
      </c>
      <c r="Z86">
        <v>0</v>
      </c>
      <c r="AA86" s="197">
        <v>8.3000000000000007</v>
      </c>
      <c r="AB86" s="197">
        <v>0</v>
      </c>
      <c r="AC86" s="197">
        <v>0</v>
      </c>
      <c r="AD86" s="197">
        <v>0</v>
      </c>
      <c r="AE86" s="197">
        <v>25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54.53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79.33</v>
      </c>
      <c r="L87" s="197">
        <v>34.68</v>
      </c>
      <c r="M87" s="197">
        <v>0</v>
      </c>
      <c r="N87" s="197">
        <v>14.38</v>
      </c>
      <c r="O87" s="197">
        <v>48.69</v>
      </c>
      <c r="P87" s="197">
        <v>49.57</v>
      </c>
      <c r="Q87" s="197">
        <v>4.91</v>
      </c>
      <c r="R87" s="197">
        <v>6.18</v>
      </c>
      <c r="S87" s="197">
        <v>6.48</v>
      </c>
      <c r="T87" s="197">
        <v>0</v>
      </c>
      <c r="U87" s="197">
        <v>234.61</v>
      </c>
      <c r="V87" s="197">
        <v>3.41</v>
      </c>
      <c r="W87" s="197">
        <v>9.5399999999999991</v>
      </c>
      <c r="X87" s="197">
        <v>24.14</v>
      </c>
      <c r="Y87" s="197">
        <v>0</v>
      </c>
      <c r="Z87">
        <v>0</v>
      </c>
      <c r="AA87" s="197">
        <v>8.3000000000000007</v>
      </c>
      <c r="AB87" s="197">
        <v>0</v>
      </c>
      <c r="AC87" s="197">
        <v>0</v>
      </c>
      <c r="AD87" s="197">
        <v>0</v>
      </c>
      <c r="AE87" s="197">
        <v>25.42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54.53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79.33</v>
      </c>
      <c r="L88" s="197">
        <v>34.68</v>
      </c>
      <c r="M88" s="197">
        <v>0</v>
      </c>
      <c r="N88" s="197">
        <v>14.38</v>
      </c>
      <c r="O88" s="197">
        <v>48.69</v>
      </c>
      <c r="P88" s="197">
        <v>49.57</v>
      </c>
      <c r="Q88" s="197">
        <v>4.91</v>
      </c>
      <c r="R88" s="197">
        <v>6.18</v>
      </c>
      <c r="S88" s="197">
        <v>6.48</v>
      </c>
      <c r="T88" s="197">
        <v>0</v>
      </c>
      <c r="U88" s="197">
        <v>234.61</v>
      </c>
      <c r="V88" s="197">
        <v>3.41</v>
      </c>
      <c r="W88" s="197">
        <v>9.5399999999999991</v>
      </c>
      <c r="X88" s="197">
        <v>24.14</v>
      </c>
      <c r="Y88" s="197">
        <v>0</v>
      </c>
      <c r="Z88">
        <v>0</v>
      </c>
      <c r="AA88" s="197">
        <v>8.3000000000000007</v>
      </c>
      <c r="AB88" s="197">
        <v>0</v>
      </c>
      <c r="AC88" s="197">
        <v>0</v>
      </c>
      <c r="AD88" s="197">
        <v>0</v>
      </c>
      <c r="AE88" s="197">
        <v>25.42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54.53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79.33</v>
      </c>
      <c r="L89" s="197">
        <v>34.68</v>
      </c>
      <c r="M89" s="197">
        <v>0</v>
      </c>
      <c r="N89" s="197">
        <v>14.38</v>
      </c>
      <c r="O89" s="197">
        <v>48.69</v>
      </c>
      <c r="P89" s="197">
        <v>49.57</v>
      </c>
      <c r="Q89" s="197">
        <v>4.91</v>
      </c>
      <c r="R89" s="197">
        <v>6.18</v>
      </c>
      <c r="S89" s="197">
        <v>6.48</v>
      </c>
      <c r="T89" s="197">
        <v>0</v>
      </c>
      <c r="U89" s="197">
        <v>234.61</v>
      </c>
      <c r="V89" s="197">
        <v>3.41</v>
      </c>
      <c r="W89" s="197">
        <v>9.5399999999999991</v>
      </c>
      <c r="X89" s="197">
        <v>24.14</v>
      </c>
      <c r="Y89" s="197">
        <v>0</v>
      </c>
      <c r="Z89">
        <v>0</v>
      </c>
      <c r="AA89" s="197">
        <v>8.3000000000000007</v>
      </c>
      <c r="AB89" s="197">
        <v>0</v>
      </c>
      <c r="AC89" s="197">
        <v>0</v>
      </c>
      <c r="AD89" s="197">
        <v>0</v>
      </c>
      <c r="AE89" s="197">
        <v>25.64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54.53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79.33</v>
      </c>
      <c r="L90" s="197">
        <v>34.68</v>
      </c>
      <c r="M90" s="197">
        <v>0</v>
      </c>
      <c r="N90" s="197">
        <v>14.38</v>
      </c>
      <c r="O90" s="197">
        <v>48.69</v>
      </c>
      <c r="P90" s="197">
        <v>49.57</v>
      </c>
      <c r="Q90" s="197">
        <v>4.91</v>
      </c>
      <c r="R90" s="197">
        <v>6.18</v>
      </c>
      <c r="S90" s="197">
        <v>6.48</v>
      </c>
      <c r="T90" s="197">
        <v>0</v>
      </c>
      <c r="U90" s="197">
        <v>234.61</v>
      </c>
      <c r="V90" s="197">
        <v>3.41</v>
      </c>
      <c r="W90" s="197">
        <v>9.5399999999999991</v>
      </c>
      <c r="X90" s="197">
        <v>24.14</v>
      </c>
      <c r="Y90" s="197">
        <v>0</v>
      </c>
      <c r="Z90">
        <v>0</v>
      </c>
      <c r="AA90" s="197">
        <v>8.3000000000000007</v>
      </c>
      <c r="AB90" s="197">
        <v>0</v>
      </c>
      <c r="AC90" s="197">
        <v>0</v>
      </c>
      <c r="AD90" s="197">
        <v>0</v>
      </c>
      <c r="AE90" s="197">
        <v>25.64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54.53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79.33</v>
      </c>
      <c r="L91" s="197">
        <v>34.68</v>
      </c>
      <c r="M91" s="197">
        <v>0</v>
      </c>
      <c r="N91" s="197">
        <v>14.38</v>
      </c>
      <c r="O91" s="197">
        <v>48.69</v>
      </c>
      <c r="P91" s="197">
        <v>49.57</v>
      </c>
      <c r="Q91" s="197">
        <v>1.93</v>
      </c>
      <c r="R91" s="197">
        <v>6.18</v>
      </c>
      <c r="S91" s="197">
        <v>2.9</v>
      </c>
      <c r="T91" s="197">
        <v>0</v>
      </c>
      <c r="U91" s="197">
        <v>234.61</v>
      </c>
      <c r="V91" s="197">
        <v>3.41</v>
      </c>
      <c r="W91" s="197">
        <v>9.5399999999999991</v>
      </c>
      <c r="X91" s="197">
        <v>24.14</v>
      </c>
      <c r="Y91" s="197">
        <v>0</v>
      </c>
      <c r="Z91">
        <v>0</v>
      </c>
      <c r="AA91" s="197">
        <v>8.3000000000000007</v>
      </c>
      <c r="AB91" s="197">
        <v>0</v>
      </c>
      <c r="AC91" s="197">
        <v>0</v>
      </c>
      <c r="AD91" s="197">
        <v>0</v>
      </c>
      <c r="AE91" s="197">
        <v>25.64</v>
      </c>
      <c r="AF91" s="197">
        <v>0</v>
      </c>
      <c r="AG91" s="197">
        <v>0</v>
      </c>
      <c r="AH91" s="197">
        <v>0</v>
      </c>
      <c r="AI91" s="197">
        <v>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54.53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79.33</v>
      </c>
      <c r="L92" s="197">
        <v>34.68</v>
      </c>
      <c r="M92" s="197">
        <v>0</v>
      </c>
      <c r="N92" s="197">
        <v>14.38</v>
      </c>
      <c r="O92" s="197">
        <v>48.69</v>
      </c>
      <c r="P92" s="197">
        <v>49.57</v>
      </c>
      <c r="Q92" s="197">
        <v>1.93</v>
      </c>
      <c r="R92" s="197">
        <v>6.18</v>
      </c>
      <c r="S92" s="197">
        <v>2.9</v>
      </c>
      <c r="T92" s="197">
        <v>0</v>
      </c>
      <c r="U92" s="197">
        <v>234.61</v>
      </c>
      <c r="V92" s="197">
        <v>3.41</v>
      </c>
      <c r="W92" s="197">
        <v>9.5399999999999991</v>
      </c>
      <c r="X92" s="197">
        <v>24.14</v>
      </c>
      <c r="Y92" s="197">
        <v>0</v>
      </c>
      <c r="Z92">
        <v>0</v>
      </c>
      <c r="AA92" s="197">
        <v>8.3000000000000007</v>
      </c>
      <c r="AB92" s="197">
        <v>0</v>
      </c>
      <c r="AC92" s="197">
        <v>0</v>
      </c>
      <c r="AD92" s="197">
        <v>0</v>
      </c>
      <c r="AE92" s="197">
        <v>25.64</v>
      </c>
      <c r="AF92" s="197">
        <v>0</v>
      </c>
      <c r="AG92" s="197">
        <v>0</v>
      </c>
      <c r="AH92" s="197">
        <v>0</v>
      </c>
      <c r="AI92" s="197">
        <v>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54.53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79.33</v>
      </c>
      <c r="L93" s="197">
        <v>34.68</v>
      </c>
      <c r="M93" s="197">
        <v>0</v>
      </c>
      <c r="N93" s="197">
        <v>14.38</v>
      </c>
      <c r="O93" s="197">
        <v>48.69</v>
      </c>
      <c r="P93" s="197">
        <v>49.57</v>
      </c>
      <c r="Q93" s="197">
        <v>1.93</v>
      </c>
      <c r="R93" s="197">
        <v>6.18</v>
      </c>
      <c r="S93" s="197">
        <v>2.9</v>
      </c>
      <c r="T93" s="197">
        <v>0</v>
      </c>
      <c r="U93" s="197">
        <v>234.61</v>
      </c>
      <c r="V93" s="197">
        <v>3.41</v>
      </c>
      <c r="W93" s="197">
        <v>9.5399999999999991</v>
      </c>
      <c r="X93" s="197">
        <v>24.14</v>
      </c>
      <c r="Y93" s="197">
        <v>0</v>
      </c>
      <c r="Z93">
        <v>0</v>
      </c>
      <c r="AA93" s="197">
        <v>8.58</v>
      </c>
      <c r="AB93" s="197">
        <v>0</v>
      </c>
      <c r="AC93" s="197">
        <v>0</v>
      </c>
      <c r="AD93" s="197">
        <v>0</v>
      </c>
      <c r="AE93" s="197">
        <v>25.64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54.53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79.33</v>
      </c>
      <c r="L94" s="197">
        <v>34.68</v>
      </c>
      <c r="M94" s="197">
        <v>0</v>
      </c>
      <c r="N94" s="197">
        <v>14.38</v>
      </c>
      <c r="O94" s="197">
        <v>48.69</v>
      </c>
      <c r="P94" s="197">
        <v>49.57</v>
      </c>
      <c r="Q94" s="197">
        <v>1.93</v>
      </c>
      <c r="R94" s="197">
        <v>6.18</v>
      </c>
      <c r="S94" s="197">
        <v>2.9</v>
      </c>
      <c r="T94" s="197">
        <v>0</v>
      </c>
      <c r="U94" s="197">
        <v>234.61</v>
      </c>
      <c r="V94" s="197">
        <v>3.41</v>
      </c>
      <c r="W94" s="197">
        <v>9.5399999999999991</v>
      </c>
      <c r="X94" s="197">
        <v>24.14</v>
      </c>
      <c r="Y94" s="197">
        <v>0</v>
      </c>
      <c r="Z94">
        <v>0</v>
      </c>
      <c r="AA94" s="197">
        <v>8.58</v>
      </c>
      <c r="AB94" s="197">
        <v>0</v>
      </c>
      <c r="AC94" s="197">
        <v>0</v>
      </c>
      <c r="AD94" s="197">
        <v>0</v>
      </c>
      <c r="AE94" s="197">
        <v>25.42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54.53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79.33</v>
      </c>
      <c r="L95" s="197">
        <v>34.68</v>
      </c>
      <c r="M95" s="197">
        <v>0</v>
      </c>
      <c r="N95" s="197">
        <v>14.38</v>
      </c>
      <c r="O95" s="197">
        <v>48.69</v>
      </c>
      <c r="P95" s="197">
        <v>49.57</v>
      </c>
      <c r="Q95" s="197">
        <v>4.91</v>
      </c>
      <c r="R95" s="197">
        <v>6.18</v>
      </c>
      <c r="S95" s="197">
        <v>6.48</v>
      </c>
      <c r="T95" s="197">
        <v>0</v>
      </c>
      <c r="U95" s="197">
        <v>234.61</v>
      </c>
      <c r="V95" s="197">
        <v>3.41</v>
      </c>
      <c r="W95" s="197">
        <v>9.5399999999999991</v>
      </c>
      <c r="X95" s="197">
        <v>24.14</v>
      </c>
      <c r="Y95" s="197">
        <v>0</v>
      </c>
      <c r="Z95">
        <v>0</v>
      </c>
      <c r="AA95" s="197">
        <v>8.58</v>
      </c>
      <c r="AB95" s="197">
        <v>0</v>
      </c>
      <c r="AC95" s="197">
        <v>0</v>
      </c>
      <c r="AD95" s="197">
        <v>0</v>
      </c>
      <c r="AE95" s="197">
        <v>25.42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54.53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79.33</v>
      </c>
      <c r="L96" s="197">
        <v>34.68</v>
      </c>
      <c r="M96" s="197">
        <v>0</v>
      </c>
      <c r="N96" s="197">
        <v>14.38</v>
      </c>
      <c r="O96" s="197">
        <v>48.69</v>
      </c>
      <c r="P96" s="197">
        <v>49.57</v>
      </c>
      <c r="Q96" s="197">
        <v>4.91</v>
      </c>
      <c r="R96" s="197">
        <v>6.18</v>
      </c>
      <c r="S96" s="197">
        <v>6.48</v>
      </c>
      <c r="T96" s="197">
        <v>0</v>
      </c>
      <c r="U96" s="197">
        <v>234.61</v>
      </c>
      <c r="V96" s="197">
        <v>3.41</v>
      </c>
      <c r="W96" s="197">
        <v>9.5399999999999991</v>
      </c>
      <c r="X96" s="197">
        <v>24.14</v>
      </c>
      <c r="Y96" s="197">
        <v>0</v>
      </c>
      <c r="Z96">
        <v>0</v>
      </c>
      <c r="AA96" s="197">
        <v>8.58</v>
      </c>
      <c r="AB96" s="197">
        <v>0</v>
      </c>
      <c r="AC96" s="197">
        <v>0</v>
      </c>
      <c r="AD96" s="197">
        <v>0</v>
      </c>
      <c r="AE96" s="197">
        <v>25.42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54.53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79.33</v>
      </c>
      <c r="L97" s="197">
        <v>34.68</v>
      </c>
      <c r="M97" s="197">
        <v>0</v>
      </c>
      <c r="N97" s="197">
        <v>14.38</v>
      </c>
      <c r="O97" s="197">
        <v>48.69</v>
      </c>
      <c r="P97" s="197">
        <v>49.57</v>
      </c>
      <c r="Q97" s="197">
        <v>4.91</v>
      </c>
      <c r="R97" s="197">
        <v>6.18</v>
      </c>
      <c r="S97" s="197">
        <v>6.48</v>
      </c>
      <c r="T97" s="197">
        <v>0</v>
      </c>
      <c r="U97" s="197">
        <v>234.61</v>
      </c>
      <c r="V97" s="197">
        <v>3.41</v>
      </c>
      <c r="W97" s="197">
        <v>9.5399999999999991</v>
      </c>
      <c r="X97" s="197">
        <v>24.14</v>
      </c>
      <c r="Y97" s="197">
        <v>0</v>
      </c>
      <c r="Z97">
        <v>0</v>
      </c>
      <c r="AA97" s="197">
        <v>8.58</v>
      </c>
      <c r="AB97" s="197">
        <v>0</v>
      </c>
      <c r="AC97" s="197">
        <v>0</v>
      </c>
      <c r="AD97" s="197">
        <v>0</v>
      </c>
      <c r="AE97" s="197">
        <v>25.42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54.53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79.33</v>
      </c>
      <c r="L98" s="197">
        <v>34.68</v>
      </c>
      <c r="M98" s="197">
        <v>0</v>
      </c>
      <c r="N98" s="197">
        <v>14.38</v>
      </c>
      <c r="O98" s="197">
        <v>48.69</v>
      </c>
      <c r="P98" s="197">
        <v>49.57</v>
      </c>
      <c r="Q98" s="197">
        <v>4.91</v>
      </c>
      <c r="R98" s="197">
        <v>6.18</v>
      </c>
      <c r="S98" s="197">
        <v>6.48</v>
      </c>
      <c r="T98" s="197">
        <v>0</v>
      </c>
      <c r="U98" s="197">
        <v>234.61</v>
      </c>
      <c r="V98" s="197">
        <v>3.41</v>
      </c>
      <c r="W98" s="197">
        <v>9.5399999999999991</v>
      </c>
      <c r="X98" s="197">
        <v>24.14</v>
      </c>
      <c r="Y98" s="197">
        <v>0</v>
      </c>
      <c r="Z98">
        <v>0</v>
      </c>
      <c r="AA98" s="197">
        <v>8.58</v>
      </c>
      <c r="AB98" s="197">
        <v>0</v>
      </c>
      <c r="AC98" s="197">
        <v>0</v>
      </c>
      <c r="AD98" s="197">
        <v>0</v>
      </c>
      <c r="AE98" s="197">
        <v>25.42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54.53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2.0027074999999983</v>
      </c>
      <c r="L99">
        <f t="shared" si="0"/>
        <v>0.98095749999999871</v>
      </c>
      <c r="M99">
        <f t="shared" si="0"/>
        <v>0</v>
      </c>
      <c r="N99">
        <f t="shared" si="0"/>
        <v>0.34510750000000057</v>
      </c>
      <c r="O99">
        <f t="shared" si="0"/>
        <v>1.1685599999999998</v>
      </c>
      <c r="P99">
        <f t="shared" si="0"/>
        <v>1.1793425000000004</v>
      </c>
      <c r="Q99">
        <f t="shared" si="0"/>
        <v>0.11482000000000023</v>
      </c>
      <c r="R99">
        <f t="shared" si="0"/>
        <v>0.14915999999999985</v>
      </c>
      <c r="S99">
        <f t="shared" si="0"/>
        <v>0.15183500000000014</v>
      </c>
      <c r="T99">
        <f t="shared" si="0"/>
        <v>0</v>
      </c>
      <c r="U99">
        <f t="shared" si="0"/>
        <v>5.6306400000000076</v>
      </c>
      <c r="V99">
        <f t="shared" si="0"/>
        <v>8.1840000000000079E-2</v>
      </c>
      <c r="W99">
        <f t="shared" si="0"/>
        <v>0.24858999999999989</v>
      </c>
      <c r="X99">
        <f t="shared" si="0"/>
        <v>0.57936000000000054</v>
      </c>
      <c r="Y99">
        <f t="shared" si="0"/>
        <v>0</v>
      </c>
      <c r="Z99">
        <f t="shared" si="0"/>
        <v>0</v>
      </c>
      <c r="AA99">
        <f t="shared" si="0"/>
        <v>0.19975000000000001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0.61135500000000031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1.3068000000000002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6.0499999999999996E-4</v>
      </c>
      <c r="AO99">
        <f t="shared" si="0"/>
        <v>0</v>
      </c>
      <c r="AP99">
        <f t="shared" si="0"/>
        <v>1.3087200000000005</v>
      </c>
      <c r="AQ99">
        <f t="shared" si="0"/>
        <v>0.45191999999999943</v>
      </c>
      <c r="AR99">
        <f t="shared" si="0"/>
        <v>0.25916999999999984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9.0500000000000007</v>
      </c>
      <c r="L3" s="197">
        <v>398.65</v>
      </c>
      <c r="M3" s="197">
        <v>27.28</v>
      </c>
      <c r="N3" s="197">
        <v>17.32</v>
      </c>
      <c r="O3" s="197">
        <v>0</v>
      </c>
      <c r="P3" s="197">
        <v>29.35</v>
      </c>
      <c r="Q3" s="197">
        <v>5.92</v>
      </c>
      <c r="R3" s="197">
        <v>6.77</v>
      </c>
      <c r="S3" s="197">
        <v>7.83</v>
      </c>
      <c r="T3" s="197">
        <v>0</v>
      </c>
      <c r="U3" s="197">
        <v>51.54</v>
      </c>
      <c r="V3" s="197">
        <v>4.12</v>
      </c>
      <c r="W3" s="197">
        <v>12.93</v>
      </c>
      <c r="X3" s="197">
        <v>29.16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30.93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70</v>
      </c>
      <c r="AN3" s="197">
        <v>0</v>
      </c>
      <c r="AO3">
        <v>0</v>
      </c>
      <c r="AP3" s="197">
        <v>59.93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8.6</v>
      </c>
      <c r="L4" s="197">
        <v>398.65</v>
      </c>
      <c r="M4" s="197">
        <v>27.28</v>
      </c>
      <c r="N4" s="197">
        <v>17.38</v>
      </c>
      <c r="O4" s="197">
        <v>0</v>
      </c>
      <c r="P4" s="197">
        <v>29.35</v>
      </c>
      <c r="Q4" s="197">
        <v>5.92</v>
      </c>
      <c r="R4" s="197">
        <v>6.77</v>
      </c>
      <c r="S4" s="197">
        <v>7.83</v>
      </c>
      <c r="T4" s="197">
        <v>0</v>
      </c>
      <c r="U4" s="197">
        <v>51.54</v>
      </c>
      <c r="V4" s="197">
        <v>4.12</v>
      </c>
      <c r="W4" s="197">
        <v>12.96</v>
      </c>
      <c r="X4" s="197">
        <v>29.16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30.93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70</v>
      </c>
      <c r="AN4" s="197">
        <v>0</v>
      </c>
      <c r="AO4">
        <v>0</v>
      </c>
      <c r="AP4" s="197">
        <v>59.93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7.92</v>
      </c>
      <c r="L5" s="197">
        <v>398.65</v>
      </c>
      <c r="M5" s="197">
        <v>27.28</v>
      </c>
      <c r="N5" s="197">
        <v>17.38</v>
      </c>
      <c r="O5" s="197">
        <v>0</v>
      </c>
      <c r="P5" s="197">
        <v>29.35</v>
      </c>
      <c r="Q5" s="197">
        <v>5.92</v>
      </c>
      <c r="R5" s="197">
        <v>6.77</v>
      </c>
      <c r="S5" s="197">
        <v>7.83</v>
      </c>
      <c r="T5" s="197">
        <v>0</v>
      </c>
      <c r="U5" s="197">
        <v>51.54</v>
      </c>
      <c r="V5" s="197">
        <v>4.12</v>
      </c>
      <c r="W5" s="197">
        <v>12.96</v>
      </c>
      <c r="X5" s="197">
        <v>29.16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30.93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70</v>
      </c>
      <c r="AN5" s="197">
        <v>0</v>
      </c>
      <c r="AO5">
        <v>0</v>
      </c>
      <c r="AP5" s="197">
        <v>59.93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7.34</v>
      </c>
      <c r="L6" s="197">
        <v>398.65</v>
      </c>
      <c r="M6" s="197">
        <v>27.28</v>
      </c>
      <c r="N6" s="197">
        <v>17.38</v>
      </c>
      <c r="O6" s="197">
        <v>0</v>
      </c>
      <c r="P6" s="197">
        <v>29.35</v>
      </c>
      <c r="Q6" s="197">
        <v>5.92</v>
      </c>
      <c r="R6" s="197">
        <v>6.77</v>
      </c>
      <c r="S6" s="197">
        <v>7.83</v>
      </c>
      <c r="T6" s="197">
        <v>0</v>
      </c>
      <c r="U6" s="197">
        <v>51.54</v>
      </c>
      <c r="V6" s="197">
        <v>4.12</v>
      </c>
      <c r="W6" s="197">
        <v>12.96</v>
      </c>
      <c r="X6" s="197">
        <v>29.16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30.93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70</v>
      </c>
      <c r="AN6" s="197">
        <v>0</v>
      </c>
      <c r="AO6">
        <v>0</v>
      </c>
      <c r="AP6" s="197">
        <v>59.93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6.77</v>
      </c>
      <c r="L7" s="197">
        <v>395.49</v>
      </c>
      <c r="M7" s="197">
        <v>27.28</v>
      </c>
      <c r="N7" s="197">
        <v>17.38</v>
      </c>
      <c r="O7" s="197">
        <v>0</v>
      </c>
      <c r="P7" s="197">
        <v>29.35</v>
      </c>
      <c r="Q7" s="197">
        <v>5.92</v>
      </c>
      <c r="R7" s="197">
        <v>6.77</v>
      </c>
      <c r="S7" s="197">
        <v>7.83</v>
      </c>
      <c r="T7" s="197">
        <v>0</v>
      </c>
      <c r="U7" s="197">
        <v>51.54</v>
      </c>
      <c r="V7" s="197">
        <v>4.12</v>
      </c>
      <c r="W7" s="197">
        <v>12.96</v>
      </c>
      <c r="X7" s="197">
        <v>29.16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30.93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70</v>
      </c>
      <c r="AN7" s="197">
        <v>0</v>
      </c>
      <c r="AO7">
        <v>0</v>
      </c>
      <c r="AP7" s="197">
        <v>59.93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6.51</v>
      </c>
      <c r="L8" s="197">
        <v>395.49</v>
      </c>
      <c r="M8" s="197">
        <v>27.28</v>
      </c>
      <c r="N8" s="197">
        <v>17.38</v>
      </c>
      <c r="O8" s="197">
        <v>0</v>
      </c>
      <c r="P8" s="197">
        <v>29.35</v>
      </c>
      <c r="Q8" s="197">
        <v>5.92</v>
      </c>
      <c r="R8" s="197">
        <v>6.77</v>
      </c>
      <c r="S8" s="197">
        <v>7.83</v>
      </c>
      <c r="T8" s="197">
        <v>0</v>
      </c>
      <c r="U8" s="197">
        <v>51.54</v>
      </c>
      <c r="V8" s="197">
        <v>4.12</v>
      </c>
      <c r="W8" s="197">
        <v>12.96</v>
      </c>
      <c r="X8" s="197">
        <v>29.16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30.93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70</v>
      </c>
      <c r="AN8" s="197">
        <v>0</v>
      </c>
      <c r="AO8">
        <v>0</v>
      </c>
      <c r="AP8" s="197">
        <v>59.93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6.51</v>
      </c>
      <c r="L9" s="197">
        <v>395.49</v>
      </c>
      <c r="M9" s="197">
        <v>27.28</v>
      </c>
      <c r="N9" s="197">
        <v>17.38</v>
      </c>
      <c r="O9" s="197">
        <v>0</v>
      </c>
      <c r="P9" s="197">
        <v>29.35</v>
      </c>
      <c r="Q9" s="197">
        <v>5.92</v>
      </c>
      <c r="R9" s="197">
        <v>6.77</v>
      </c>
      <c r="S9" s="197">
        <v>7.83</v>
      </c>
      <c r="T9" s="197">
        <v>0</v>
      </c>
      <c r="U9" s="197">
        <v>51.54</v>
      </c>
      <c r="V9" s="197">
        <v>4.12</v>
      </c>
      <c r="W9" s="197">
        <v>12.96</v>
      </c>
      <c r="X9" s="197">
        <v>29.16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30.93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70</v>
      </c>
      <c r="AN9" s="197">
        <v>0</v>
      </c>
      <c r="AO9">
        <v>0</v>
      </c>
      <c r="AP9" s="197">
        <v>59.93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6.02</v>
      </c>
      <c r="L10" s="197">
        <v>395.49</v>
      </c>
      <c r="M10" s="197">
        <v>27.28</v>
      </c>
      <c r="N10" s="197">
        <v>17.38</v>
      </c>
      <c r="O10" s="197">
        <v>0</v>
      </c>
      <c r="P10" s="197">
        <v>29.35</v>
      </c>
      <c r="Q10" s="197">
        <v>5.92</v>
      </c>
      <c r="R10" s="197">
        <v>6.77</v>
      </c>
      <c r="S10" s="197">
        <v>7.83</v>
      </c>
      <c r="T10" s="197">
        <v>0</v>
      </c>
      <c r="U10" s="197">
        <v>51.54</v>
      </c>
      <c r="V10" s="197">
        <v>4.12</v>
      </c>
      <c r="W10" s="197">
        <v>12.96</v>
      </c>
      <c r="X10" s="197">
        <v>29.16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30.93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70</v>
      </c>
      <c r="AN10" s="197">
        <v>0</v>
      </c>
      <c r="AO10">
        <v>0</v>
      </c>
      <c r="AP10" s="197">
        <v>59.93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4.5199999999999996</v>
      </c>
      <c r="L11" s="197">
        <v>395.49</v>
      </c>
      <c r="M11" s="197">
        <v>27.28</v>
      </c>
      <c r="N11" s="197">
        <v>17.38</v>
      </c>
      <c r="O11" s="197">
        <v>0</v>
      </c>
      <c r="P11" s="197">
        <v>29.35</v>
      </c>
      <c r="Q11" s="197">
        <v>5.92</v>
      </c>
      <c r="R11" s="197">
        <v>6.77</v>
      </c>
      <c r="S11" s="197">
        <v>7.83</v>
      </c>
      <c r="T11" s="197">
        <v>0</v>
      </c>
      <c r="U11" s="197">
        <v>51.54</v>
      </c>
      <c r="V11" s="197">
        <v>4.12</v>
      </c>
      <c r="W11" s="197">
        <v>12.96</v>
      </c>
      <c r="X11" s="197">
        <v>29.16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30.93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70</v>
      </c>
      <c r="AN11" s="197">
        <v>0</v>
      </c>
      <c r="AO11">
        <v>0</v>
      </c>
      <c r="AP11" s="197">
        <v>59.93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4.5199999999999996</v>
      </c>
      <c r="L12" s="197">
        <v>395.49</v>
      </c>
      <c r="M12" s="197">
        <v>27.28</v>
      </c>
      <c r="N12" s="197">
        <v>17.38</v>
      </c>
      <c r="O12" s="197">
        <v>0</v>
      </c>
      <c r="P12" s="197">
        <v>29.35</v>
      </c>
      <c r="Q12" s="197">
        <v>5.92</v>
      </c>
      <c r="R12" s="197">
        <v>6.77</v>
      </c>
      <c r="S12" s="197">
        <v>7.83</v>
      </c>
      <c r="T12" s="197">
        <v>0</v>
      </c>
      <c r="U12" s="197">
        <v>51.54</v>
      </c>
      <c r="V12" s="197">
        <v>4.12</v>
      </c>
      <c r="W12" s="197">
        <v>12.96</v>
      </c>
      <c r="X12" s="197">
        <v>29.16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30.93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70</v>
      </c>
      <c r="AN12" s="197">
        <v>0</v>
      </c>
      <c r="AO12">
        <v>0</v>
      </c>
      <c r="AP12" s="197">
        <v>59.93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4.5199999999999996</v>
      </c>
      <c r="L13" s="197">
        <v>395.49</v>
      </c>
      <c r="M13" s="197">
        <v>27.28</v>
      </c>
      <c r="N13" s="197">
        <v>17.38</v>
      </c>
      <c r="O13" s="197">
        <v>0</v>
      </c>
      <c r="P13" s="197">
        <v>29.35</v>
      </c>
      <c r="Q13" s="197">
        <v>5.92</v>
      </c>
      <c r="R13" s="197">
        <v>6.77</v>
      </c>
      <c r="S13" s="197">
        <v>7.83</v>
      </c>
      <c r="T13" s="197">
        <v>0</v>
      </c>
      <c r="U13" s="197">
        <v>51.54</v>
      </c>
      <c r="V13" s="197">
        <v>4.12</v>
      </c>
      <c r="W13" s="197">
        <v>12.96</v>
      </c>
      <c r="X13" s="197">
        <v>29.16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30.93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70</v>
      </c>
      <c r="AN13" s="197">
        <v>0</v>
      </c>
      <c r="AO13">
        <v>0</v>
      </c>
      <c r="AP13" s="197">
        <v>59.93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4.5199999999999996</v>
      </c>
      <c r="L14" s="197">
        <v>395.49</v>
      </c>
      <c r="M14" s="197">
        <v>27.28</v>
      </c>
      <c r="N14" s="197">
        <v>17.38</v>
      </c>
      <c r="O14" s="197">
        <v>0</v>
      </c>
      <c r="P14" s="197">
        <v>29.35</v>
      </c>
      <c r="Q14" s="197">
        <v>5.92</v>
      </c>
      <c r="R14" s="197">
        <v>6.77</v>
      </c>
      <c r="S14" s="197">
        <v>7.83</v>
      </c>
      <c r="T14" s="197">
        <v>0</v>
      </c>
      <c r="U14" s="197">
        <v>51.54</v>
      </c>
      <c r="V14" s="197">
        <v>4.12</v>
      </c>
      <c r="W14" s="197">
        <v>12.96</v>
      </c>
      <c r="X14" s="197">
        <v>29.16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30.93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70</v>
      </c>
      <c r="AN14" s="197">
        <v>0</v>
      </c>
      <c r="AO14">
        <v>0</v>
      </c>
      <c r="AP14" s="197">
        <v>59.93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4.5199999999999996</v>
      </c>
      <c r="L15" s="197">
        <v>395.49</v>
      </c>
      <c r="M15" s="197">
        <v>27.28</v>
      </c>
      <c r="N15" s="197">
        <v>17.38</v>
      </c>
      <c r="O15" s="197">
        <v>0</v>
      </c>
      <c r="P15" s="197">
        <v>29.35</v>
      </c>
      <c r="Q15" s="197">
        <v>5.92</v>
      </c>
      <c r="R15" s="197">
        <v>6.77</v>
      </c>
      <c r="S15" s="197">
        <v>7.83</v>
      </c>
      <c r="T15" s="197">
        <v>0</v>
      </c>
      <c r="U15" s="197">
        <v>51.54</v>
      </c>
      <c r="V15" s="197">
        <v>4.12</v>
      </c>
      <c r="W15" s="197">
        <v>12.96</v>
      </c>
      <c r="X15" s="197">
        <v>29.16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30.93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70</v>
      </c>
      <c r="AN15" s="197">
        <v>0</v>
      </c>
      <c r="AO15">
        <v>0</v>
      </c>
      <c r="AP15" s="197">
        <v>59.93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4.5199999999999996</v>
      </c>
      <c r="L16" s="197">
        <v>395.49</v>
      </c>
      <c r="M16" s="197">
        <v>27.28</v>
      </c>
      <c r="N16" s="197">
        <v>17.38</v>
      </c>
      <c r="O16" s="197">
        <v>0</v>
      </c>
      <c r="P16" s="197">
        <v>29.35</v>
      </c>
      <c r="Q16" s="197">
        <v>5.92</v>
      </c>
      <c r="R16" s="197">
        <v>6.77</v>
      </c>
      <c r="S16" s="197">
        <v>7.83</v>
      </c>
      <c r="T16" s="197">
        <v>0</v>
      </c>
      <c r="U16" s="197">
        <v>51.54</v>
      </c>
      <c r="V16" s="197">
        <v>4.12</v>
      </c>
      <c r="W16" s="197">
        <v>12.96</v>
      </c>
      <c r="X16" s="197">
        <v>29.16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30.93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70</v>
      </c>
      <c r="AN16" s="197">
        <v>0</v>
      </c>
      <c r="AO16">
        <v>0</v>
      </c>
      <c r="AP16" s="197">
        <v>59.93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4.5199999999999996</v>
      </c>
      <c r="L17" s="197">
        <v>395.49</v>
      </c>
      <c r="M17" s="197">
        <v>27.28</v>
      </c>
      <c r="N17" s="197">
        <v>17.38</v>
      </c>
      <c r="O17" s="197">
        <v>0</v>
      </c>
      <c r="P17" s="197">
        <v>29.35</v>
      </c>
      <c r="Q17" s="197">
        <v>5.92</v>
      </c>
      <c r="R17" s="197">
        <v>6.77</v>
      </c>
      <c r="S17" s="197">
        <v>7.83</v>
      </c>
      <c r="T17" s="197">
        <v>0</v>
      </c>
      <c r="U17" s="197">
        <v>51.54</v>
      </c>
      <c r="V17" s="197">
        <v>4.12</v>
      </c>
      <c r="W17" s="197">
        <v>12.96</v>
      </c>
      <c r="X17" s="197">
        <v>29.16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30.93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70</v>
      </c>
      <c r="AN17" s="197">
        <v>0</v>
      </c>
      <c r="AO17">
        <v>0</v>
      </c>
      <c r="AP17" s="197">
        <v>59.93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4.5199999999999996</v>
      </c>
      <c r="L18" s="197">
        <v>395.49</v>
      </c>
      <c r="M18" s="197">
        <v>27.28</v>
      </c>
      <c r="N18" s="197">
        <v>17.38</v>
      </c>
      <c r="O18" s="197">
        <v>0</v>
      </c>
      <c r="P18" s="197">
        <v>29.35</v>
      </c>
      <c r="Q18" s="197">
        <v>5.92</v>
      </c>
      <c r="R18" s="197">
        <v>6.77</v>
      </c>
      <c r="S18" s="197">
        <v>7.83</v>
      </c>
      <c r="T18" s="197">
        <v>0</v>
      </c>
      <c r="U18" s="197">
        <v>51.54</v>
      </c>
      <c r="V18" s="197">
        <v>4.12</v>
      </c>
      <c r="W18" s="197">
        <v>12.96</v>
      </c>
      <c r="X18" s="197">
        <v>29.16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30.93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70</v>
      </c>
      <c r="AN18" s="197">
        <v>0</v>
      </c>
      <c r="AO18">
        <v>0</v>
      </c>
      <c r="AP18" s="197">
        <v>59.93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4.5199999999999996</v>
      </c>
      <c r="L19" s="197">
        <v>395.49</v>
      </c>
      <c r="M19" s="197">
        <v>27.28</v>
      </c>
      <c r="N19" s="197">
        <v>17.38</v>
      </c>
      <c r="O19" s="197">
        <v>0</v>
      </c>
      <c r="P19" s="197">
        <v>29.35</v>
      </c>
      <c r="Q19" s="197">
        <v>5.92</v>
      </c>
      <c r="R19" s="197">
        <v>6.77</v>
      </c>
      <c r="S19" s="197">
        <v>7.83</v>
      </c>
      <c r="T19" s="197">
        <v>0</v>
      </c>
      <c r="U19" s="197">
        <v>51.54</v>
      </c>
      <c r="V19" s="197">
        <v>4.12</v>
      </c>
      <c r="W19" s="197">
        <v>12.96</v>
      </c>
      <c r="X19" s="197">
        <v>29.16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30.93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70</v>
      </c>
      <c r="AN19" s="197">
        <v>0</v>
      </c>
      <c r="AO19">
        <v>0</v>
      </c>
      <c r="AP19" s="197">
        <v>59.93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4.5199999999999996</v>
      </c>
      <c r="L20" s="197">
        <v>395.49</v>
      </c>
      <c r="M20" s="197">
        <v>27.28</v>
      </c>
      <c r="N20" s="197">
        <v>17.38</v>
      </c>
      <c r="O20" s="197">
        <v>0</v>
      </c>
      <c r="P20" s="197">
        <v>29.35</v>
      </c>
      <c r="Q20" s="197">
        <v>5.92</v>
      </c>
      <c r="R20" s="197">
        <v>6.77</v>
      </c>
      <c r="S20" s="197">
        <v>7.83</v>
      </c>
      <c r="T20" s="197">
        <v>0</v>
      </c>
      <c r="U20" s="197">
        <v>51.54</v>
      </c>
      <c r="V20" s="197">
        <v>4.12</v>
      </c>
      <c r="W20" s="197">
        <v>12.96</v>
      </c>
      <c r="X20" s="197">
        <v>29.16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30.93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70</v>
      </c>
      <c r="AN20" s="197">
        <v>0</v>
      </c>
      <c r="AO20">
        <v>0</v>
      </c>
      <c r="AP20" s="197">
        <v>59.93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4.5199999999999996</v>
      </c>
      <c r="L21" s="197">
        <v>395.49</v>
      </c>
      <c r="M21" s="197">
        <v>27.28</v>
      </c>
      <c r="N21" s="197">
        <v>17.38</v>
      </c>
      <c r="O21" s="197">
        <v>0</v>
      </c>
      <c r="P21" s="197">
        <v>29.35</v>
      </c>
      <c r="Q21" s="197">
        <v>5.92</v>
      </c>
      <c r="R21" s="197">
        <v>6.77</v>
      </c>
      <c r="S21" s="197">
        <v>7.83</v>
      </c>
      <c r="T21" s="197">
        <v>0</v>
      </c>
      <c r="U21" s="197">
        <v>51.54</v>
      </c>
      <c r="V21" s="197">
        <v>4.12</v>
      </c>
      <c r="W21" s="197">
        <v>12.96</v>
      </c>
      <c r="X21" s="197">
        <v>29.16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30.93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70</v>
      </c>
      <c r="AN21" s="197">
        <v>0</v>
      </c>
      <c r="AO21">
        <v>0</v>
      </c>
      <c r="AP21" s="197">
        <v>59.93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4.5199999999999996</v>
      </c>
      <c r="L22" s="197">
        <v>395.49</v>
      </c>
      <c r="M22" s="197">
        <v>27.28</v>
      </c>
      <c r="N22" s="197">
        <v>17.38</v>
      </c>
      <c r="O22" s="197">
        <v>0</v>
      </c>
      <c r="P22" s="197">
        <v>30.5</v>
      </c>
      <c r="Q22" s="197">
        <v>5.92</v>
      </c>
      <c r="R22" s="197">
        <v>6.77</v>
      </c>
      <c r="S22" s="197">
        <v>7.83</v>
      </c>
      <c r="T22" s="197">
        <v>0</v>
      </c>
      <c r="U22" s="197">
        <v>51.54</v>
      </c>
      <c r="V22" s="197">
        <v>4.12</v>
      </c>
      <c r="W22" s="197">
        <v>12.96</v>
      </c>
      <c r="X22" s="197">
        <v>29.16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30.93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70</v>
      </c>
      <c r="AN22" s="197">
        <v>0</v>
      </c>
      <c r="AO22">
        <v>0</v>
      </c>
      <c r="AP22" s="197">
        <v>59.93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4.5199999999999996</v>
      </c>
      <c r="L23" s="197">
        <v>395.48</v>
      </c>
      <c r="M23" s="197">
        <v>27.28</v>
      </c>
      <c r="N23" s="197">
        <v>17.38</v>
      </c>
      <c r="O23" s="197">
        <v>0</v>
      </c>
      <c r="P23" s="197">
        <v>30.69</v>
      </c>
      <c r="Q23" s="197">
        <v>5.92</v>
      </c>
      <c r="R23" s="197">
        <v>6.77</v>
      </c>
      <c r="S23" s="197">
        <v>7.83</v>
      </c>
      <c r="T23" s="197">
        <v>0</v>
      </c>
      <c r="U23" s="197">
        <v>51.54</v>
      </c>
      <c r="V23" s="197">
        <v>4.12</v>
      </c>
      <c r="W23" s="197">
        <v>12.96</v>
      </c>
      <c r="X23" s="197">
        <v>29.16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30.93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70</v>
      </c>
      <c r="AN23" s="197">
        <v>0</v>
      </c>
      <c r="AO23">
        <v>0</v>
      </c>
      <c r="AP23" s="197">
        <v>59.93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4.5199999999999996</v>
      </c>
      <c r="L24" s="197">
        <v>395.48</v>
      </c>
      <c r="M24" s="197">
        <v>27.28</v>
      </c>
      <c r="N24" s="197">
        <v>17.38</v>
      </c>
      <c r="O24" s="197">
        <v>0</v>
      </c>
      <c r="P24" s="197">
        <v>30.69</v>
      </c>
      <c r="Q24" s="197">
        <v>5.92</v>
      </c>
      <c r="R24" s="197">
        <v>6.77</v>
      </c>
      <c r="S24" s="197">
        <v>7.83</v>
      </c>
      <c r="T24" s="197">
        <v>0</v>
      </c>
      <c r="U24" s="197">
        <v>51.54</v>
      </c>
      <c r="V24" s="197">
        <v>4.12</v>
      </c>
      <c r="W24" s="197">
        <v>12.96</v>
      </c>
      <c r="X24" s="197">
        <v>29.16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30.93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70</v>
      </c>
      <c r="AN24" s="197">
        <v>0</v>
      </c>
      <c r="AO24">
        <v>0</v>
      </c>
      <c r="AP24" s="197">
        <v>59.93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4.5199999999999996</v>
      </c>
      <c r="L25" s="197">
        <v>395.48</v>
      </c>
      <c r="M25" s="197">
        <v>27.28</v>
      </c>
      <c r="N25" s="197">
        <v>17.38</v>
      </c>
      <c r="O25" s="197">
        <v>0</v>
      </c>
      <c r="P25" s="197">
        <v>30.69</v>
      </c>
      <c r="Q25" s="197">
        <v>5.92</v>
      </c>
      <c r="R25" s="197">
        <v>6.77</v>
      </c>
      <c r="S25" s="197">
        <v>7.83</v>
      </c>
      <c r="T25" s="197">
        <v>0</v>
      </c>
      <c r="U25" s="197">
        <v>51.54</v>
      </c>
      <c r="V25" s="197">
        <v>4.12</v>
      </c>
      <c r="W25" s="197">
        <v>12.96</v>
      </c>
      <c r="X25" s="197">
        <v>29.16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30.93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70</v>
      </c>
      <c r="AN25" s="197">
        <v>0</v>
      </c>
      <c r="AO25">
        <v>0</v>
      </c>
      <c r="AP25" s="197">
        <v>59.93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4.5199999999999996</v>
      </c>
      <c r="L26" s="197">
        <v>395.48</v>
      </c>
      <c r="M26" s="197">
        <v>27.28</v>
      </c>
      <c r="N26" s="197">
        <v>17.38</v>
      </c>
      <c r="O26" s="197">
        <v>0</v>
      </c>
      <c r="P26" s="197">
        <v>30.69</v>
      </c>
      <c r="Q26" s="197">
        <v>5.92</v>
      </c>
      <c r="R26" s="197">
        <v>6.77</v>
      </c>
      <c r="S26" s="197">
        <v>7.83</v>
      </c>
      <c r="T26" s="197">
        <v>0</v>
      </c>
      <c r="U26" s="197">
        <v>51.54</v>
      </c>
      <c r="V26" s="197">
        <v>4.12</v>
      </c>
      <c r="W26" s="197">
        <v>12.96</v>
      </c>
      <c r="X26" s="197">
        <v>29.16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30.93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70</v>
      </c>
      <c r="AN26" s="197">
        <v>0</v>
      </c>
      <c r="AO26">
        <v>0</v>
      </c>
      <c r="AP26" s="197">
        <v>59.93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4.5199999999999996</v>
      </c>
      <c r="L27" s="197">
        <v>395.48</v>
      </c>
      <c r="M27" s="197">
        <v>27.28</v>
      </c>
      <c r="N27" s="197">
        <v>17.38</v>
      </c>
      <c r="O27" s="197">
        <v>0</v>
      </c>
      <c r="P27" s="197">
        <v>30.69</v>
      </c>
      <c r="Q27" s="197">
        <v>5.92</v>
      </c>
      <c r="R27" s="197">
        <v>6.77</v>
      </c>
      <c r="S27" s="197">
        <v>7.83</v>
      </c>
      <c r="T27" s="197">
        <v>0</v>
      </c>
      <c r="U27" s="197">
        <v>51.54</v>
      </c>
      <c r="V27" s="197">
        <v>4.12</v>
      </c>
      <c r="W27" s="197">
        <v>12.96</v>
      </c>
      <c r="X27" s="197">
        <v>29.16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70</v>
      </c>
      <c r="AN27" s="197">
        <v>0</v>
      </c>
      <c r="AO27">
        <v>0</v>
      </c>
      <c r="AP27" s="197">
        <v>59.93</v>
      </c>
      <c r="AQ27" s="197">
        <v>22.74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4.5199999999999996</v>
      </c>
      <c r="L28" s="197">
        <v>395.48</v>
      </c>
      <c r="M28" s="197">
        <v>27.28</v>
      </c>
      <c r="N28" s="197">
        <v>17.38</v>
      </c>
      <c r="O28" s="197">
        <v>0</v>
      </c>
      <c r="P28" s="197">
        <v>30.69</v>
      </c>
      <c r="Q28" s="197">
        <v>5.92</v>
      </c>
      <c r="R28" s="197">
        <v>6.77</v>
      </c>
      <c r="S28" s="197">
        <v>7.83</v>
      </c>
      <c r="T28" s="197">
        <v>0</v>
      </c>
      <c r="U28" s="197">
        <v>51.54</v>
      </c>
      <c r="V28" s="197">
        <v>4.12</v>
      </c>
      <c r="W28" s="197">
        <v>12.96</v>
      </c>
      <c r="X28" s="197">
        <v>29.16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70</v>
      </c>
      <c r="AN28" s="197">
        <v>0</v>
      </c>
      <c r="AO28">
        <v>0</v>
      </c>
      <c r="AP28" s="197">
        <v>59.93</v>
      </c>
      <c r="AQ28" s="197">
        <v>22.74</v>
      </c>
      <c r="AR28" s="197">
        <v>0.76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4.5199999999999996</v>
      </c>
      <c r="L29" s="197">
        <v>395.48</v>
      </c>
      <c r="M29" s="197">
        <v>27.28</v>
      </c>
      <c r="N29" s="197">
        <v>17.38</v>
      </c>
      <c r="O29" s="197">
        <v>0</v>
      </c>
      <c r="P29" s="197">
        <v>30.69</v>
      </c>
      <c r="Q29" s="197">
        <v>5.92</v>
      </c>
      <c r="R29" s="197">
        <v>6.77</v>
      </c>
      <c r="S29" s="197">
        <v>7.83</v>
      </c>
      <c r="T29" s="197">
        <v>0</v>
      </c>
      <c r="U29" s="197">
        <v>51.54</v>
      </c>
      <c r="V29" s="197">
        <v>4.12</v>
      </c>
      <c r="W29" s="197">
        <v>12.96</v>
      </c>
      <c r="X29" s="197">
        <v>29.16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30.5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70</v>
      </c>
      <c r="AN29" s="197">
        <v>0</v>
      </c>
      <c r="AO29">
        <v>0</v>
      </c>
      <c r="AP29" s="197">
        <v>59.93</v>
      </c>
      <c r="AQ29" s="197">
        <v>22.74</v>
      </c>
      <c r="AR29" s="197">
        <v>3.03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4.5199999999999996</v>
      </c>
      <c r="L30" s="197">
        <v>395.48</v>
      </c>
      <c r="M30" s="197">
        <v>27.28</v>
      </c>
      <c r="N30" s="197">
        <v>17.38</v>
      </c>
      <c r="O30" s="197">
        <v>0</v>
      </c>
      <c r="P30" s="197">
        <v>30.69</v>
      </c>
      <c r="Q30" s="197">
        <v>5.92</v>
      </c>
      <c r="R30" s="197">
        <v>6.77</v>
      </c>
      <c r="S30" s="197">
        <v>7.83</v>
      </c>
      <c r="T30" s="197">
        <v>0</v>
      </c>
      <c r="U30" s="197">
        <v>51.54</v>
      </c>
      <c r="V30" s="197">
        <v>4.12</v>
      </c>
      <c r="W30" s="197">
        <v>12.96</v>
      </c>
      <c r="X30" s="197">
        <v>29.16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30.5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70</v>
      </c>
      <c r="AN30" s="197">
        <v>0</v>
      </c>
      <c r="AO30">
        <v>0</v>
      </c>
      <c r="AP30" s="197">
        <v>59.93</v>
      </c>
      <c r="AQ30" s="197">
        <v>22.74</v>
      </c>
      <c r="AR30" s="197">
        <v>9.5399999999999991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4.5199999999999996</v>
      </c>
      <c r="L31" s="197">
        <v>395.48</v>
      </c>
      <c r="M31" s="197">
        <v>27.28</v>
      </c>
      <c r="N31" s="197">
        <v>17.38</v>
      </c>
      <c r="O31" s="197">
        <v>0</v>
      </c>
      <c r="P31" s="197">
        <v>30.69</v>
      </c>
      <c r="Q31" s="197">
        <v>5.92</v>
      </c>
      <c r="R31" s="197">
        <v>6.77</v>
      </c>
      <c r="S31" s="197">
        <v>7.83</v>
      </c>
      <c r="T31" s="197">
        <v>0</v>
      </c>
      <c r="U31" s="197">
        <v>51.54</v>
      </c>
      <c r="V31" s="197">
        <v>4.12</v>
      </c>
      <c r="W31" s="197">
        <v>12.96</v>
      </c>
      <c r="X31" s="197">
        <v>29.16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30.5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70</v>
      </c>
      <c r="AN31" s="197">
        <v>0</v>
      </c>
      <c r="AO31">
        <v>0</v>
      </c>
      <c r="AP31" s="197">
        <v>59.93</v>
      </c>
      <c r="AQ31" s="197">
        <v>22.74</v>
      </c>
      <c r="AR31" s="197">
        <v>16.03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4.5199999999999996</v>
      </c>
      <c r="L32" s="197">
        <v>395.48</v>
      </c>
      <c r="M32" s="197">
        <v>27.28</v>
      </c>
      <c r="N32" s="197">
        <v>17.38</v>
      </c>
      <c r="O32" s="197">
        <v>0</v>
      </c>
      <c r="P32" s="197">
        <v>30.69</v>
      </c>
      <c r="Q32" s="197">
        <v>5.92</v>
      </c>
      <c r="R32" s="197">
        <v>6.77</v>
      </c>
      <c r="S32" s="197">
        <v>7.83</v>
      </c>
      <c r="T32" s="197">
        <v>0</v>
      </c>
      <c r="U32" s="197">
        <v>51.54</v>
      </c>
      <c r="V32" s="197">
        <v>4.12</v>
      </c>
      <c r="W32" s="197">
        <v>12.96</v>
      </c>
      <c r="X32" s="197">
        <v>29.16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30.5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70</v>
      </c>
      <c r="AN32" s="197">
        <v>0</v>
      </c>
      <c r="AO32">
        <v>0</v>
      </c>
      <c r="AP32" s="197">
        <v>59.93</v>
      </c>
      <c r="AQ32" s="197">
        <v>22.74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4.5199999999999996</v>
      </c>
      <c r="L33" s="197">
        <v>395.48</v>
      </c>
      <c r="M33" s="197">
        <v>27.28</v>
      </c>
      <c r="N33" s="197">
        <v>17.38</v>
      </c>
      <c r="O33" s="197">
        <v>0</v>
      </c>
      <c r="P33" s="197">
        <v>30.69</v>
      </c>
      <c r="Q33" s="197">
        <v>5.92</v>
      </c>
      <c r="R33" s="197">
        <v>6.77</v>
      </c>
      <c r="S33" s="197">
        <v>7.83</v>
      </c>
      <c r="T33" s="197">
        <v>0</v>
      </c>
      <c r="U33" s="197">
        <v>51.54</v>
      </c>
      <c r="V33" s="197">
        <v>4.12</v>
      </c>
      <c r="W33" s="197">
        <v>12.96</v>
      </c>
      <c r="X33" s="197">
        <v>29.16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30.5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70</v>
      </c>
      <c r="AN33" s="197">
        <v>0</v>
      </c>
      <c r="AO33">
        <v>0</v>
      </c>
      <c r="AP33" s="197">
        <v>59.93</v>
      </c>
      <c r="AQ33" s="197">
        <v>22.74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4.5199999999999996</v>
      </c>
      <c r="L34" s="197">
        <v>395.48</v>
      </c>
      <c r="M34" s="197">
        <v>27.28</v>
      </c>
      <c r="N34" s="197">
        <v>17.38</v>
      </c>
      <c r="O34" s="197">
        <v>0</v>
      </c>
      <c r="P34" s="197">
        <v>30.69</v>
      </c>
      <c r="Q34" s="197">
        <v>5.92</v>
      </c>
      <c r="R34" s="197">
        <v>6.77</v>
      </c>
      <c r="S34" s="197">
        <v>7.83</v>
      </c>
      <c r="T34" s="197">
        <v>0</v>
      </c>
      <c r="U34" s="197">
        <v>51.54</v>
      </c>
      <c r="V34" s="197">
        <v>4.12</v>
      </c>
      <c r="W34" s="197">
        <v>12.96</v>
      </c>
      <c r="X34" s="197">
        <v>29.16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30.5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70</v>
      </c>
      <c r="AN34" s="197">
        <v>0</v>
      </c>
      <c r="AO34">
        <v>0</v>
      </c>
      <c r="AP34" s="197">
        <v>59.93</v>
      </c>
      <c r="AQ34" s="197">
        <v>22.74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4.5199999999999996</v>
      </c>
      <c r="L35" s="197">
        <v>395.48</v>
      </c>
      <c r="M35" s="197">
        <v>27.28</v>
      </c>
      <c r="N35" s="197">
        <v>17.38</v>
      </c>
      <c r="O35" s="197">
        <v>0</v>
      </c>
      <c r="P35" s="197">
        <v>30.69</v>
      </c>
      <c r="Q35" s="197">
        <v>5.92</v>
      </c>
      <c r="R35" s="197">
        <v>6.77</v>
      </c>
      <c r="S35" s="197">
        <v>7.83</v>
      </c>
      <c r="T35" s="197">
        <v>0</v>
      </c>
      <c r="U35" s="197">
        <v>51.54</v>
      </c>
      <c r="V35" s="197">
        <v>4.12</v>
      </c>
      <c r="W35" s="197">
        <v>12.96</v>
      </c>
      <c r="X35" s="197">
        <v>29.16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30.5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70</v>
      </c>
      <c r="AN35" s="197">
        <v>0</v>
      </c>
      <c r="AO35">
        <v>0</v>
      </c>
      <c r="AP35" s="197">
        <v>59.93</v>
      </c>
      <c r="AQ35" s="197">
        <v>22.74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4.5199999999999996</v>
      </c>
      <c r="L36" s="197">
        <v>395.48</v>
      </c>
      <c r="M36" s="197">
        <v>27.28</v>
      </c>
      <c r="N36" s="197">
        <v>17.38</v>
      </c>
      <c r="O36" s="197">
        <v>0</v>
      </c>
      <c r="P36" s="197">
        <v>30.69</v>
      </c>
      <c r="Q36" s="197">
        <v>5.92</v>
      </c>
      <c r="R36" s="197">
        <v>6.77</v>
      </c>
      <c r="S36" s="197">
        <v>7.83</v>
      </c>
      <c r="T36" s="197">
        <v>0</v>
      </c>
      <c r="U36" s="197">
        <v>51.54</v>
      </c>
      <c r="V36" s="197">
        <v>4.12</v>
      </c>
      <c r="W36" s="197">
        <v>12.96</v>
      </c>
      <c r="X36" s="197">
        <v>29.16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30.5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70</v>
      </c>
      <c r="AN36" s="197">
        <v>0</v>
      </c>
      <c r="AO36">
        <v>0</v>
      </c>
      <c r="AP36" s="197">
        <v>59.93</v>
      </c>
      <c r="AQ36" s="197">
        <v>22.74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4.5199999999999996</v>
      </c>
      <c r="L37" s="197">
        <v>395.48</v>
      </c>
      <c r="M37" s="197">
        <v>27.28</v>
      </c>
      <c r="N37" s="197">
        <v>17.38</v>
      </c>
      <c r="O37" s="197">
        <v>0</v>
      </c>
      <c r="P37" s="197">
        <v>30.69</v>
      </c>
      <c r="Q37" s="197">
        <v>5.93</v>
      </c>
      <c r="R37" s="197">
        <v>6.77</v>
      </c>
      <c r="S37" s="197">
        <v>7.83</v>
      </c>
      <c r="T37" s="197">
        <v>0</v>
      </c>
      <c r="U37" s="197">
        <v>51.54</v>
      </c>
      <c r="V37" s="197">
        <v>4.12</v>
      </c>
      <c r="W37" s="197">
        <v>12.96</v>
      </c>
      <c r="X37" s="197">
        <v>29.16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30.5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70</v>
      </c>
      <c r="AN37" s="197">
        <v>0</v>
      </c>
      <c r="AO37">
        <v>0</v>
      </c>
      <c r="AP37" s="197">
        <v>59.93</v>
      </c>
      <c r="AQ37" s="197">
        <v>22.74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4.5199999999999996</v>
      </c>
      <c r="L38" s="197">
        <v>318.94</v>
      </c>
      <c r="M38" s="197">
        <v>27.28</v>
      </c>
      <c r="N38" s="197">
        <v>17.38</v>
      </c>
      <c r="O38" s="197">
        <v>0</v>
      </c>
      <c r="P38" s="197">
        <v>30.69</v>
      </c>
      <c r="Q38" s="197">
        <v>2.9</v>
      </c>
      <c r="R38" s="197">
        <v>6.77</v>
      </c>
      <c r="S38" s="197">
        <v>3.87</v>
      </c>
      <c r="T38" s="197">
        <v>0</v>
      </c>
      <c r="U38" s="197">
        <v>51.54</v>
      </c>
      <c r="V38" s="197">
        <v>4.12</v>
      </c>
      <c r="W38" s="197">
        <v>12.96</v>
      </c>
      <c r="X38" s="197">
        <v>29.16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30</v>
      </c>
      <c r="AN38" s="197">
        <v>0</v>
      </c>
      <c r="AO38">
        <v>0</v>
      </c>
      <c r="AP38" s="197">
        <v>59.93</v>
      </c>
      <c r="AQ38" s="197">
        <v>22.74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4.5199999999999996</v>
      </c>
      <c r="L39" s="197">
        <v>307.33999999999997</v>
      </c>
      <c r="M39" s="197">
        <v>27.28</v>
      </c>
      <c r="N39" s="197">
        <v>17.38</v>
      </c>
      <c r="O39" s="197">
        <v>0</v>
      </c>
      <c r="P39" s="197">
        <v>30.69</v>
      </c>
      <c r="Q39" s="197">
        <v>2.9</v>
      </c>
      <c r="R39" s="197">
        <v>6.77</v>
      </c>
      <c r="S39" s="197">
        <v>3.87</v>
      </c>
      <c r="T39" s="197">
        <v>0</v>
      </c>
      <c r="U39" s="197">
        <v>51.54</v>
      </c>
      <c r="V39" s="197">
        <v>4.12</v>
      </c>
      <c r="W39" s="197">
        <v>12.96</v>
      </c>
      <c r="X39" s="197">
        <v>29.16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30.5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30</v>
      </c>
      <c r="AN39" s="197">
        <v>0</v>
      </c>
      <c r="AO39">
        <v>0</v>
      </c>
      <c r="AP39" s="197">
        <v>59.93</v>
      </c>
      <c r="AQ39" s="197">
        <v>22.74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4.5199999999999996</v>
      </c>
      <c r="L40" s="197">
        <v>307.33999999999997</v>
      </c>
      <c r="M40" s="197">
        <v>27.28</v>
      </c>
      <c r="N40" s="197">
        <v>17.38</v>
      </c>
      <c r="O40" s="197">
        <v>0</v>
      </c>
      <c r="P40" s="197">
        <v>30.69</v>
      </c>
      <c r="Q40" s="197">
        <v>2.9</v>
      </c>
      <c r="R40" s="197">
        <v>6.77</v>
      </c>
      <c r="S40" s="197">
        <v>3.87</v>
      </c>
      <c r="T40" s="197">
        <v>0</v>
      </c>
      <c r="U40" s="197">
        <v>51.54</v>
      </c>
      <c r="V40" s="197">
        <v>4.12</v>
      </c>
      <c r="W40" s="197">
        <v>12.96</v>
      </c>
      <c r="X40" s="197">
        <v>29.16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30.5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30</v>
      </c>
      <c r="AN40" s="197">
        <v>0</v>
      </c>
      <c r="AO40">
        <v>0</v>
      </c>
      <c r="AP40" s="197">
        <v>59.93</v>
      </c>
      <c r="AQ40" s="197">
        <v>22.74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4.5199999999999996</v>
      </c>
      <c r="L41" s="197">
        <v>307.33999999999997</v>
      </c>
      <c r="M41" s="197">
        <v>27.28</v>
      </c>
      <c r="N41" s="197">
        <v>17.38</v>
      </c>
      <c r="O41" s="197">
        <v>0</v>
      </c>
      <c r="P41" s="197">
        <v>30.69</v>
      </c>
      <c r="Q41" s="197">
        <v>2.9</v>
      </c>
      <c r="R41" s="197">
        <v>6.77</v>
      </c>
      <c r="S41" s="197">
        <v>3.87</v>
      </c>
      <c r="T41" s="197">
        <v>0</v>
      </c>
      <c r="U41" s="197">
        <v>51.54</v>
      </c>
      <c r="V41" s="197">
        <v>4.12</v>
      </c>
      <c r="W41" s="197">
        <v>12.96</v>
      </c>
      <c r="X41" s="197">
        <v>29.16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30.5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30</v>
      </c>
      <c r="AN41" s="197">
        <v>0</v>
      </c>
      <c r="AO41">
        <v>0</v>
      </c>
      <c r="AP41" s="197">
        <v>59.93</v>
      </c>
      <c r="AQ41" s="197">
        <v>22.74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4.5199999999999996</v>
      </c>
      <c r="L42" s="197">
        <v>318.94</v>
      </c>
      <c r="M42" s="197">
        <v>27.28</v>
      </c>
      <c r="N42" s="197">
        <v>17.38</v>
      </c>
      <c r="O42" s="197">
        <v>0</v>
      </c>
      <c r="P42" s="197">
        <v>30.69</v>
      </c>
      <c r="Q42" s="197">
        <v>2.9</v>
      </c>
      <c r="R42" s="197">
        <v>6.77</v>
      </c>
      <c r="S42" s="197">
        <v>3.87</v>
      </c>
      <c r="T42" s="197">
        <v>0</v>
      </c>
      <c r="U42" s="197">
        <v>51.54</v>
      </c>
      <c r="V42" s="197">
        <v>4.12</v>
      </c>
      <c r="W42" s="197">
        <v>12.96</v>
      </c>
      <c r="X42" s="197">
        <v>29.16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30.5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30</v>
      </c>
      <c r="AN42" s="197">
        <v>0</v>
      </c>
      <c r="AO42">
        <v>0</v>
      </c>
      <c r="AP42" s="197">
        <v>59.93</v>
      </c>
      <c r="AQ42" s="197">
        <v>22.74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4.5199999999999996</v>
      </c>
      <c r="L43" s="197">
        <v>338.27</v>
      </c>
      <c r="M43" s="197">
        <v>27.28</v>
      </c>
      <c r="N43" s="197">
        <v>17.38</v>
      </c>
      <c r="O43" s="197">
        <v>0</v>
      </c>
      <c r="P43" s="197">
        <v>30.69</v>
      </c>
      <c r="Q43" s="197">
        <v>2.9</v>
      </c>
      <c r="R43" s="197">
        <v>6.77</v>
      </c>
      <c r="S43" s="197">
        <v>3.87</v>
      </c>
      <c r="T43" s="197">
        <v>0</v>
      </c>
      <c r="U43" s="197">
        <v>51.54</v>
      </c>
      <c r="V43" s="197">
        <v>4.12</v>
      </c>
      <c r="W43" s="197">
        <v>12.96</v>
      </c>
      <c r="X43" s="197">
        <v>29.16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30.77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30</v>
      </c>
      <c r="AN43" s="197">
        <v>0</v>
      </c>
      <c r="AO43">
        <v>0</v>
      </c>
      <c r="AP43" s="197">
        <v>59.93</v>
      </c>
      <c r="AQ43" s="197">
        <v>22.74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4.5199999999999996</v>
      </c>
      <c r="L44" s="197">
        <v>338.27</v>
      </c>
      <c r="M44" s="197">
        <v>27.28</v>
      </c>
      <c r="N44" s="197">
        <v>17.38</v>
      </c>
      <c r="O44" s="197">
        <v>0</v>
      </c>
      <c r="P44" s="197">
        <v>30.69</v>
      </c>
      <c r="Q44" s="197">
        <v>2.9</v>
      </c>
      <c r="R44" s="197">
        <v>6.77</v>
      </c>
      <c r="S44" s="197">
        <v>3.87</v>
      </c>
      <c r="T44" s="197">
        <v>0</v>
      </c>
      <c r="U44" s="197">
        <v>51.54</v>
      </c>
      <c r="V44" s="197">
        <v>4.12</v>
      </c>
      <c r="W44" s="197">
        <v>12.96</v>
      </c>
      <c r="X44" s="197">
        <v>29.16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30.77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30</v>
      </c>
      <c r="AN44" s="197">
        <v>0</v>
      </c>
      <c r="AO44">
        <v>0</v>
      </c>
      <c r="AP44" s="197">
        <v>59.93</v>
      </c>
      <c r="AQ44" s="197">
        <v>22.74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4.5199999999999996</v>
      </c>
      <c r="L45" s="197">
        <v>338.27</v>
      </c>
      <c r="M45" s="197">
        <v>27.28</v>
      </c>
      <c r="N45" s="197">
        <v>17.38</v>
      </c>
      <c r="O45" s="197">
        <v>0</v>
      </c>
      <c r="P45" s="197">
        <v>30.69</v>
      </c>
      <c r="Q45" s="197">
        <v>2.9</v>
      </c>
      <c r="R45" s="197">
        <v>6.77</v>
      </c>
      <c r="S45" s="197">
        <v>3.87</v>
      </c>
      <c r="T45" s="197">
        <v>0</v>
      </c>
      <c r="U45" s="197">
        <v>51.54</v>
      </c>
      <c r="V45" s="197">
        <v>4.12</v>
      </c>
      <c r="W45" s="197">
        <v>12.96</v>
      </c>
      <c r="X45" s="197">
        <v>29.16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30.77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30</v>
      </c>
      <c r="AN45" s="197">
        <v>0</v>
      </c>
      <c r="AO45">
        <v>0</v>
      </c>
      <c r="AP45" s="197">
        <v>59.93</v>
      </c>
      <c r="AQ45" s="197">
        <v>22.74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4.5199999999999996</v>
      </c>
      <c r="L46" s="197">
        <v>338.27</v>
      </c>
      <c r="M46" s="197">
        <v>27.28</v>
      </c>
      <c r="N46" s="197">
        <v>17.38</v>
      </c>
      <c r="O46" s="197">
        <v>0</v>
      </c>
      <c r="P46" s="197">
        <v>30.69</v>
      </c>
      <c r="Q46" s="197">
        <v>2.9</v>
      </c>
      <c r="R46" s="197">
        <v>6.77</v>
      </c>
      <c r="S46" s="197">
        <v>3.87</v>
      </c>
      <c r="T46" s="197">
        <v>0</v>
      </c>
      <c r="U46" s="197">
        <v>51.54</v>
      </c>
      <c r="V46" s="197">
        <v>4.12</v>
      </c>
      <c r="W46" s="197">
        <v>12.96</v>
      </c>
      <c r="X46" s="197">
        <v>29.16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30.77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30</v>
      </c>
      <c r="AN46" s="197">
        <v>0</v>
      </c>
      <c r="AO46">
        <v>0</v>
      </c>
      <c r="AP46" s="197">
        <v>59.93</v>
      </c>
      <c r="AQ46" s="197">
        <v>22.74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4.5199999999999996</v>
      </c>
      <c r="L47" s="197">
        <v>338.27</v>
      </c>
      <c r="M47" s="197">
        <v>27.28</v>
      </c>
      <c r="N47" s="197">
        <v>17.38</v>
      </c>
      <c r="O47" s="197">
        <v>0</v>
      </c>
      <c r="P47" s="197">
        <v>30.69</v>
      </c>
      <c r="Q47" s="197">
        <v>2.9</v>
      </c>
      <c r="R47" s="197">
        <v>6.77</v>
      </c>
      <c r="S47" s="197">
        <v>3.87</v>
      </c>
      <c r="T47" s="197">
        <v>0</v>
      </c>
      <c r="U47" s="197">
        <v>51.54</v>
      </c>
      <c r="V47" s="197">
        <v>4.12</v>
      </c>
      <c r="W47" s="197">
        <v>12.96</v>
      </c>
      <c r="X47" s="197">
        <v>29.16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30.77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30</v>
      </c>
      <c r="AN47" s="197">
        <v>0</v>
      </c>
      <c r="AO47">
        <v>0</v>
      </c>
      <c r="AP47" s="197">
        <v>59.93</v>
      </c>
      <c r="AQ47" s="197">
        <v>22.74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4.5199999999999996</v>
      </c>
      <c r="L48" s="197">
        <v>338.28</v>
      </c>
      <c r="M48" s="197">
        <v>27.28</v>
      </c>
      <c r="N48" s="197">
        <v>17.38</v>
      </c>
      <c r="O48" s="197">
        <v>0</v>
      </c>
      <c r="P48" s="197">
        <v>30.69</v>
      </c>
      <c r="Q48" s="197">
        <v>2.9</v>
      </c>
      <c r="R48" s="197">
        <v>6.77</v>
      </c>
      <c r="S48" s="197">
        <v>3.87</v>
      </c>
      <c r="T48" s="197">
        <v>0</v>
      </c>
      <c r="U48" s="197">
        <v>51.54</v>
      </c>
      <c r="V48" s="197">
        <v>4.12</v>
      </c>
      <c r="W48" s="197">
        <v>12.96</v>
      </c>
      <c r="X48" s="197">
        <v>29.16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30.77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30</v>
      </c>
      <c r="AN48" s="197">
        <v>0</v>
      </c>
      <c r="AO48">
        <v>0</v>
      </c>
      <c r="AP48" s="197">
        <v>59.93</v>
      </c>
      <c r="AQ48" s="197">
        <v>22.74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4.5199999999999996</v>
      </c>
      <c r="L49" s="197">
        <v>386.6</v>
      </c>
      <c r="M49" s="197">
        <v>27.28</v>
      </c>
      <c r="N49" s="197">
        <v>17.38</v>
      </c>
      <c r="O49" s="197">
        <v>0</v>
      </c>
      <c r="P49" s="197">
        <v>30.69</v>
      </c>
      <c r="Q49" s="197">
        <v>2.9</v>
      </c>
      <c r="R49" s="197">
        <v>6.77</v>
      </c>
      <c r="S49" s="197">
        <v>3.87</v>
      </c>
      <c r="T49" s="197">
        <v>0</v>
      </c>
      <c r="U49" s="197">
        <v>51.54</v>
      </c>
      <c r="V49" s="197">
        <v>4.12</v>
      </c>
      <c r="W49" s="197">
        <v>12.96</v>
      </c>
      <c r="X49" s="197">
        <v>29.16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30.77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30</v>
      </c>
      <c r="AN49" s="197">
        <v>0</v>
      </c>
      <c r="AO49">
        <v>0</v>
      </c>
      <c r="AP49" s="197">
        <v>59.93</v>
      </c>
      <c r="AQ49" s="197">
        <v>22.74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4.5199999999999996</v>
      </c>
      <c r="L50" s="197">
        <v>386.6</v>
      </c>
      <c r="M50" s="197">
        <v>27.28</v>
      </c>
      <c r="N50" s="197">
        <v>17.38</v>
      </c>
      <c r="O50" s="197">
        <v>0</v>
      </c>
      <c r="P50" s="197">
        <v>30.69</v>
      </c>
      <c r="Q50" s="197">
        <v>2.9</v>
      </c>
      <c r="R50" s="197">
        <v>6.77</v>
      </c>
      <c r="S50" s="197">
        <v>3.87</v>
      </c>
      <c r="T50" s="197">
        <v>0</v>
      </c>
      <c r="U50" s="197">
        <v>51.54</v>
      </c>
      <c r="V50" s="197">
        <v>4.12</v>
      </c>
      <c r="W50" s="197">
        <v>12.96</v>
      </c>
      <c r="X50" s="197">
        <v>29.16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30.77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30</v>
      </c>
      <c r="AN50" s="197">
        <v>0</v>
      </c>
      <c r="AO50">
        <v>0</v>
      </c>
      <c r="AP50" s="197">
        <v>59.93</v>
      </c>
      <c r="AQ50" s="197">
        <v>22.74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4.5199999999999996</v>
      </c>
      <c r="L51" s="197">
        <v>386.6</v>
      </c>
      <c r="M51" s="197">
        <v>27.28</v>
      </c>
      <c r="N51" s="197">
        <v>17.38</v>
      </c>
      <c r="O51" s="197">
        <v>0</v>
      </c>
      <c r="P51" s="197">
        <v>30.69</v>
      </c>
      <c r="Q51" s="197">
        <v>2.9</v>
      </c>
      <c r="R51" s="197">
        <v>6.77</v>
      </c>
      <c r="S51" s="197">
        <v>3.87</v>
      </c>
      <c r="T51" s="197">
        <v>0</v>
      </c>
      <c r="U51" s="197">
        <v>51.54</v>
      </c>
      <c r="V51" s="197">
        <v>4.12</v>
      </c>
      <c r="W51" s="197">
        <v>12.96</v>
      </c>
      <c r="X51" s="197">
        <v>29.16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30.77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30</v>
      </c>
      <c r="AN51" s="197">
        <v>0</v>
      </c>
      <c r="AO51">
        <v>0</v>
      </c>
      <c r="AP51" s="197">
        <v>59.93</v>
      </c>
      <c r="AQ51" s="197">
        <v>22.74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4.5199999999999996</v>
      </c>
      <c r="L52" s="197">
        <v>386.6</v>
      </c>
      <c r="M52" s="197">
        <v>27.28</v>
      </c>
      <c r="N52" s="197">
        <v>17.38</v>
      </c>
      <c r="O52" s="197">
        <v>0</v>
      </c>
      <c r="P52" s="197">
        <v>30.69</v>
      </c>
      <c r="Q52" s="197">
        <v>2.9</v>
      </c>
      <c r="R52" s="197">
        <v>6.77</v>
      </c>
      <c r="S52" s="197">
        <v>3.87</v>
      </c>
      <c r="T52" s="197">
        <v>0</v>
      </c>
      <c r="U52" s="197">
        <v>51.54</v>
      </c>
      <c r="V52" s="197">
        <v>4.12</v>
      </c>
      <c r="W52" s="197">
        <v>12.96</v>
      </c>
      <c r="X52" s="197">
        <v>29.16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30.77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30</v>
      </c>
      <c r="AN52" s="197">
        <v>0</v>
      </c>
      <c r="AO52">
        <v>0</v>
      </c>
      <c r="AP52" s="197">
        <v>59.93</v>
      </c>
      <c r="AQ52" s="197">
        <v>22.74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4.5199999999999996</v>
      </c>
      <c r="L53" s="197">
        <v>357.6</v>
      </c>
      <c r="M53" s="197">
        <v>27.28</v>
      </c>
      <c r="N53" s="197">
        <v>17.38</v>
      </c>
      <c r="O53" s="197">
        <v>0</v>
      </c>
      <c r="P53" s="197">
        <v>30.69</v>
      </c>
      <c r="Q53" s="197">
        <v>2.9</v>
      </c>
      <c r="R53" s="197">
        <v>6.77</v>
      </c>
      <c r="S53" s="197">
        <v>3.87</v>
      </c>
      <c r="T53" s="197">
        <v>0</v>
      </c>
      <c r="U53" s="197">
        <v>51.54</v>
      </c>
      <c r="V53" s="197">
        <v>4.12</v>
      </c>
      <c r="W53" s="197">
        <v>12.96</v>
      </c>
      <c r="X53" s="197">
        <v>29.16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30.77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30</v>
      </c>
      <c r="AN53" s="197">
        <v>0</v>
      </c>
      <c r="AO53">
        <v>0</v>
      </c>
      <c r="AP53" s="197">
        <v>59.93</v>
      </c>
      <c r="AQ53" s="197">
        <v>22.74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4.5199999999999996</v>
      </c>
      <c r="L54" s="197">
        <v>328.61</v>
      </c>
      <c r="M54" s="197">
        <v>27.28</v>
      </c>
      <c r="N54" s="197">
        <v>17.38</v>
      </c>
      <c r="O54" s="197">
        <v>0</v>
      </c>
      <c r="P54" s="197">
        <v>30.69</v>
      </c>
      <c r="Q54" s="197">
        <v>2.9</v>
      </c>
      <c r="R54" s="197">
        <v>6.77</v>
      </c>
      <c r="S54" s="197">
        <v>3.87</v>
      </c>
      <c r="T54" s="197">
        <v>0</v>
      </c>
      <c r="U54" s="197">
        <v>51.54</v>
      </c>
      <c r="V54" s="197">
        <v>4.12</v>
      </c>
      <c r="W54" s="197">
        <v>12.96</v>
      </c>
      <c r="X54" s="197">
        <v>29.16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30.77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30</v>
      </c>
      <c r="AN54" s="197">
        <v>0</v>
      </c>
      <c r="AO54">
        <v>0</v>
      </c>
      <c r="AP54" s="197">
        <v>59.93</v>
      </c>
      <c r="AQ54" s="197">
        <v>22.74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4.5199999999999996</v>
      </c>
      <c r="L55" s="197">
        <v>307.33999999999997</v>
      </c>
      <c r="M55" s="197">
        <v>27.28</v>
      </c>
      <c r="N55" s="197">
        <v>17.38</v>
      </c>
      <c r="O55" s="197">
        <v>0</v>
      </c>
      <c r="P55" s="197">
        <v>30.69</v>
      </c>
      <c r="Q55" s="197">
        <v>2.9</v>
      </c>
      <c r="R55" s="197">
        <v>6.77</v>
      </c>
      <c r="S55" s="197">
        <v>3.87</v>
      </c>
      <c r="T55" s="197">
        <v>0</v>
      </c>
      <c r="U55" s="197">
        <v>51.54</v>
      </c>
      <c r="V55" s="197">
        <v>4.12</v>
      </c>
      <c r="W55" s="197">
        <v>12.96</v>
      </c>
      <c r="X55" s="197">
        <v>29.16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30.77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30</v>
      </c>
      <c r="AN55" s="197">
        <v>0</v>
      </c>
      <c r="AO55">
        <v>0</v>
      </c>
      <c r="AP55" s="197">
        <v>59.93</v>
      </c>
      <c r="AQ55" s="197">
        <v>22.74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4.5199999999999996</v>
      </c>
      <c r="L56" s="197">
        <v>307.33999999999997</v>
      </c>
      <c r="M56" s="197">
        <v>27.28</v>
      </c>
      <c r="N56" s="197">
        <v>17.38</v>
      </c>
      <c r="O56" s="197">
        <v>0</v>
      </c>
      <c r="P56" s="197">
        <v>30.69</v>
      </c>
      <c r="Q56" s="197">
        <v>2.9</v>
      </c>
      <c r="R56" s="197">
        <v>6.77</v>
      </c>
      <c r="S56" s="197">
        <v>3.87</v>
      </c>
      <c r="T56" s="197">
        <v>0</v>
      </c>
      <c r="U56" s="197">
        <v>51.54</v>
      </c>
      <c r="V56" s="197">
        <v>4.12</v>
      </c>
      <c r="W56" s="197">
        <v>12.96</v>
      </c>
      <c r="X56" s="197">
        <v>29.16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30.77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30</v>
      </c>
      <c r="AN56" s="197">
        <v>0</v>
      </c>
      <c r="AO56">
        <v>0</v>
      </c>
      <c r="AP56" s="197">
        <v>59.93</v>
      </c>
      <c r="AQ56" s="197">
        <v>22.74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4.5199999999999996</v>
      </c>
      <c r="L57" s="197">
        <v>307.33999999999997</v>
      </c>
      <c r="M57" s="197">
        <v>27.28</v>
      </c>
      <c r="N57" s="197">
        <v>17.38</v>
      </c>
      <c r="O57" s="197">
        <v>0</v>
      </c>
      <c r="P57" s="197">
        <v>30.69</v>
      </c>
      <c r="Q57" s="197">
        <v>2.9</v>
      </c>
      <c r="R57" s="197">
        <v>6.77</v>
      </c>
      <c r="S57" s="197">
        <v>3.87</v>
      </c>
      <c r="T57" s="197">
        <v>0</v>
      </c>
      <c r="U57" s="197">
        <v>51.54</v>
      </c>
      <c r="V57" s="197">
        <v>4.12</v>
      </c>
      <c r="W57" s="197">
        <v>12.96</v>
      </c>
      <c r="X57" s="197">
        <v>29.16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30.77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30</v>
      </c>
      <c r="AN57" s="197">
        <v>0</v>
      </c>
      <c r="AO57">
        <v>0</v>
      </c>
      <c r="AP57" s="197">
        <v>59.93</v>
      </c>
      <c r="AQ57" s="197">
        <v>22.74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4.5199999999999996</v>
      </c>
      <c r="L58" s="197">
        <v>307.33999999999997</v>
      </c>
      <c r="M58" s="197">
        <v>27.28</v>
      </c>
      <c r="N58" s="197">
        <v>17.38</v>
      </c>
      <c r="O58" s="197">
        <v>0</v>
      </c>
      <c r="P58" s="197">
        <v>30.69</v>
      </c>
      <c r="Q58" s="197">
        <v>2.9</v>
      </c>
      <c r="R58" s="197">
        <v>6.77</v>
      </c>
      <c r="S58" s="197">
        <v>3.87</v>
      </c>
      <c r="T58" s="197">
        <v>0</v>
      </c>
      <c r="U58" s="197">
        <v>51.54</v>
      </c>
      <c r="V58" s="197">
        <v>4.12</v>
      </c>
      <c r="W58" s="197">
        <v>12.96</v>
      </c>
      <c r="X58" s="197">
        <v>29.16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30.77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30</v>
      </c>
      <c r="AN58" s="197">
        <v>0</v>
      </c>
      <c r="AO58">
        <v>0</v>
      </c>
      <c r="AP58" s="197">
        <v>59.93</v>
      </c>
      <c r="AQ58" s="197">
        <v>22.74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4.5199999999999996</v>
      </c>
      <c r="L59" s="197">
        <v>347.94</v>
      </c>
      <c r="M59" s="197">
        <v>27.28</v>
      </c>
      <c r="N59" s="197">
        <v>17.38</v>
      </c>
      <c r="O59" s="197">
        <v>0</v>
      </c>
      <c r="P59" s="197">
        <v>30.69</v>
      </c>
      <c r="Q59" s="197">
        <v>2.9</v>
      </c>
      <c r="R59" s="197">
        <v>6.77</v>
      </c>
      <c r="S59" s="197">
        <v>3.87</v>
      </c>
      <c r="T59" s="197">
        <v>0</v>
      </c>
      <c r="U59" s="197">
        <v>51.54</v>
      </c>
      <c r="V59" s="197">
        <v>4.12</v>
      </c>
      <c r="W59" s="197">
        <v>12.96</v>
      </c>
      <c r="X59" s="197">
        <v>29.16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30.77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30</v>
      </c>
      <c r="AN59" s="197">
        <v>0</v>
      </c>
      <c r="AO59">
        <v>0</v>
      </c>
      <c r="AP59" s="197">
        <v>59.93</v>
      </c>
      <c r="AQ59" s="197">
        <v>22.74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4.5199999999999996</v>
      </c>
      <c r="L60" s="197">
        <v>395.48</v>
      </c>
      <c r="M60" s="197">
        <v>27.28</v>
      </c>
      <c r="N60" s="197">
        <v>17.38</v>
      </c>
      <c r="O60" s="197">
        <v>0</v>
      </c>
      <c r="P60" s="197">
        <v>30.69</v>
      </c>
      <c r="Q60" s="197">
        <v>2.9</v>
      </c>
      <c r="R60" s="197">
        <v>6.77</v>
      </c>
      <c r="S60" s="197">
        <v>3.87</v>
      </c>
      <c r="T60" s="197">
        <v>0</v>
      </c>
      <c r="U60" s="197">
        <v>51.54</v>
      </c>
      <c r="V60" s="197">
        <v>4.12</v>
      </c>
      <c r="W60" s="197">
        <v>12.96</v>
      </c>
      <c r="X60" s="197">
        <v>29.16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30.77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30</v>
      </c>
      <c r="AN60" s="197">
        <v>0</v>
      </c>
      <c r="AO60">
        <v>0</v>
      </c>
      <c r="AP60" s="197">
        <v>59.93</v>
      </c>
      <c r="AQ60" s="197">
        <v>22.74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4.5199999999999996</v>
      </c>
      <c r="L61" s="197">
        <v>395.48</v>
      </c>
      <c r="M61" s="197">
        <v>27.28</v>
      </c>
      <c r="N61" s="197">
        <v>17.38</v>
      </c>
      <c r="O61" s="197">
        <v>0</v>
      </c>
      <c r="P61" s="197">
        <v>30.69</v>
      </c>
      <c r="Q61" s="197">
        <v>5.92</v>
      </c>
      <c r="R61" s="197">
        <v>6.77</v>
      </c>
      <c r="S61" s="197">
        <v>7.83</v>
      </c>
      <c r="T61" s="197">
        <v>0</v>
      </c>
      <c r="U61" s="197">
        <v>51.54</v>
      </c>
      <c r="V61" s="197">
        <v>4.12</v>
      </c>
      <c r="W61" s="197">
        <v>12.96</v>
      </c>
      <c r="X61" s="197">
        <v>29.16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30.77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70</v>
      </c>
      <c r="AN61" s="197">
        <v>0</v>
      </c>
      <c r="AO61">
        <v>0</v>
      </c>
      <c r="AP61" s="197">
        <v>59.93</v>
      </c>
      <c r="AQ61" s="197">
        <v>22.74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4.5199999999999996</v>
      </c>
      <c r="L62" s="197">
        <v>395.48</v>
      </c>
      <c r="M62" s="197">
        <v>27.28</v>
      </c>
      <c r="N62" s="197">
        <v>17.38</v>
      </c>
      <c r="O62" s="197">
        <v>0</v>
      </c>
      <c r="P62" s="197">
        <v>30.69</v>
      </c>
      <c r="Q62" s="197">
        <v>5.92</v>
      </c>
      <c r="R62" s="197">
        <v>6.77</v>
      </c>
      <c r="S62" s="197">
        <v>7.83</v>
      </c>
      <c r="T62" s="197">
        <v>0</v>
      </c>
      <c r="U62" s="197">
        <v>51.54</v>
      </c>
      <c r="V62" s="197">
        <v>4.12</v>
      </c>
      <c r="W62" s="197">
        <v>12.96</v>
      </c>
      <c r="X62" s="197">
        <v>29.16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30.5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70</v>
      </c>
      <c r="AN62" s="197">
        <v>0</v>
      </c>
      <c r="AO62">
        <v>0</v>
      </c>
      <c r="AP62" s="197">
        <v>59.93</v>
      </c>
      <c r="AQ62" s="197">
        <v>22.74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4.5199999999999996</v>
      </c>
      <c r="L63" s="197">
        <v>307.52</v>
      </c>
      <c r="M63" s="197">
        <v>27.28</v>
      </c>
      <c r="N63" s="197">
        <v>17.38</v>
      </c>
      <c r="O63" s="197">
        <v>0</v>
      </c>
      <c r="P63" s="197">
        <v>30.69</v>
      </c>
      <c r="Q63" s="197">
        <v>5.92</v>
      </c>
      <c r="R63" s="197">
        <v>6.77</v>
      </c>
      <c r="S63" s="197">
        <v>7.83</v>
      </c>
      <c r="T63" s="197">
        <v>0</v>
      </c>
      <c r="U63" s="197">
        <v>51.54</v>
      </c>
      <c r="V63" s="197">
        <v>4.12</v>
      </c>
      <c r="W63" s="197">
        <v>12.96</v>
      </c>
      <c r="X63" s="197">
        <v>29.16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30.5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70</v>
      </c>
      <c r="AN63" s="197">
        <v>0</v>
      </c>
      <c r="AO63">
        <v>0</v>
      </c>
      <c r="AP63" s="197">
        <v>59.93</v>
      </c>
      <c r="AQ63" s="197">
        <v>22.74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4.5199999999999996</v>
      </c>
      <c r="L64" s="197">
        <v>307.52</v>
      </c>
      <c r="M64" s="197">
        <v>27.28</v>
      </c>
      <c r="N64" s="197">
        <v>17.38</v>
      </c>
      <c r="O64" s="197">
        <v>0</v>
      </c>
      <c r="P64" s="197">
        <v>30.69</v>
      </c>
      <c r="Q64" s="197">
        <v>5.92</v>
      </c>
      <c r="R64" s="197">
        <v>6.77</v>
      </c>
      <c r="S64" s="197">
        <v>7.83</v>
      </c>
      <c r="T64" s="197">
        <v>0</v>
      </c>
      <c r="U64" s="197">
        <v>51.54</v>
      </c>
      <c r="V64" s="197">
        <v>4.12</v>
      </c>
      <c r="W64" s="197">
        <v>12.96</v>
      </c>
      <c r="X64" s="197">
        <v>29.16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30.5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70</v>
      </c>
      <c r="AN64" s="197">
        <v>0</v>
      </c>
      <c r="AO64">
        <v>0</v>
      </c>
      <c r="AP64" s="197">
        <v>59.93</v>
      </c>
      <c r="AQ64" s="197">
        <v>22.74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4.5199999999999996</v>
      </c>
      <c r="L65" s="197">
        <v>307.52</v>
      </c>
      <c r="M65" s="197">
        <v>27.28</v>
      </c>
      <c r="N65" s="197">
        <v>17.38</v>
      </c>
      <c r="O65" s="197">
        <v>0</v>
      </c>
      <c r="P65" s="197">
        <v>30.69</v>
      </c>
      <c r="Q65" s="197">
        <v>5.92</v>
      </c>
      <c r="R65" s="197">
        <v>6.97</v>
      </c>
      <c r="S65" s="197">
        <v>7.83</v>
      </c>
      <c r="T65" s="197">
        <v>0</v>
      </c>
      <c r="U65" s="197">
        <v>51.54</v>
      </c>
      <c r="V65" s="197">
        <v>4.12</v>
      </c>
      <c r="W65" s="197">
        <v>12.96</v>
      </c>
      <c r="X65" s="197">
        <v>29.16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30.5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70</v>
      </c>
      <c r="AN65" s="197">
        <v>0</v>
      </c>
      <c r="AO65">
        <v>0</v>
      </c>
      <c r="AP65" s="197">
        <v>59.93</v>
      </c>
      <c r="AQ65" s="197">
        <v>22.74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4.5199999999999996</v>
      </c>
      <c r="L66" s="197">
        <v>307.52</v>
      </c>
      <c r="M66" s="197">
        <v>27.28</v>
      </c>
      <c r="N66" s="197">
        <v>17.38</v>
      </c>
      <c r="O66" s="197">
        <v>0</v>
      </c>
      <c r="P66" s="197">
        <v>30.69</v>
      </c>
      <c r="Q66" s="197">
        <v>5.92</v>
      </c>
      <c r="R66" s="197">
        <v>6.97</v>
      </c>
      <c r="S66" s="197">
        <v>7.83</v>
      </c>
      <c r="T66" s="197">
        <v>0</v>
      </c>
      <c r="U66" s="197">
        <v>51.54</v>
      </c>
      <c r="V66" s="197">
        <v>4.12</v>
      </c>
      <c r="W66" s="197">
        <v>12.96</v>
      </c>
      <c r="X66" s="197">
        <v>29.16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70</v>
      </c>
      <c r="AN66" s="197">
        <v>0</v>
      </c>
      <c r="AO66">
        <v>0</v>
      </c>
      <c r="AP66" s="197">
        <v>59.93</v>
      </c>
      <c r="AQ66" s="197">
        <v>22.74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4.5199999999999996</v>
      </c>
      <c r="L67" s="197">
        <v>307.52</v>
      </c>
      <c r="M67" s="197">
        <v>27.28</v>
      </c>
      <c r="N67" s="197">
        <v>17.38</v>
      </c>
      <c r="O67" s="197">
        <v>0</v>
      </c>
      <c r="P67" s="197">
        <v>30.69</v>
      </c>
      <c r="Q67" s="197">
        <v>5.92</v>
      </c>
      <c r="R67" s="197">
        <v>6.97</v>
      </c>
      <c r="S67" s="197">
        <v>7.83</v>
      </c>
      <c r="T67" s="197">
        <v>0</v>
      </c>
      <c r="U67" s="197">
        <v>51.54</v>
      </c>
      <c r="V67" s="197">
        <v>4.12</v>
      </c>
      <c r="W67" s="197">
        <v>12.96</v>
      </c>
      <c r="X67" s="197">
        <v>29.16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70</v>
      </c>
      <c r="AN67" s="197">
        <v>0</v>
      </c>
      <c r="AO67">
        <v>0</v>
      </c>
      <c r="AP67" s="197">
        <v>59.93</v>
      </c>
      <c r="AQ67" s="197">
        <v>22.74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4.5199999999999996</v>
      </c>
      <c r="L68" s="197">
        <v>307.52</v>
      </c>
      <c r="M68" s="197">
        <v>27.28</v>
      </c>
      <c r="N68" s="197">
        <v>17.38</v>
      </c>
      <c r="O68" s="197">
        <v>0</v>
      </c>
      <c r="P68" s="197">
        <v>30.69</v>
      </c>
      <c r="Q68" s="197">
        <v>5.92</v>
      </c>
      <c r="R68" s="197">
        <v>6.97</v>
      </c>
      <c r="S68" s="197">
        <v>7.83</v>
      </c>
      <c r="T68" s="197">
        <v>0</v>
      </c>
      <c r="U68" s="197">
        <v>51.54</v>
      </c>
      <c r="V68" s="197">
        <v>4.12</v>
      </c>
      <c r="W68" s="197">
        <v>12.96</v>
      </c>
      <c r="X68" s="197">
        <v>29.16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70</v>
      </c>
      <c r="AN68" s="197">
        <v>0</v>
      </c>
      <c r="AO68">
        <v>0</v>
      </c>
      <c r="AP68" s="197">
        <v>59.93</v>
      </c>
      <c r="AQ68" s="197">
        <v>22.74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4.5199999999999996</v>
      </c>
      <c r="L69" s="197">
        <v>307.52</v>
      </c>
      <c r="M69" s="197">
        <v>27.28</v>
      </c>
      <c r="N69" s="197">
        <v>17.38</v>
      </c>
      <c r="O69" s="197">
        <v>0</v>
      </c>
      <c r="P69" s="197">
        <v>30.69</v>
      </c>
      <c r="Q69" s="197">
        <v>5.92</v>
      </c>
      <c r="R69" s="197">
        <v>6.97</v>
      </c>
      <c r="S69" s="197">
        <v>7.83</v>
      </c>
      <c r="T69" s="197">
        <v>0</v>
      </c>
      <c r="U69" s="197">
        <v>51.54</v>
      </c>
      <c r="V69" s="197">
        <v>4.12</v>
      </c>
      <c r="W69" s="197">
        <v>11.52</v>
      </c>
      <c r="X69" s="197">
        <v>29.16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70</v>
      </c>
      <c r="AN69" s="197">
        <v>0</v>
      </c>
      <c r="AO69">
        <v>0</v>
      </c>
      <c r="AP69" s="197">
        <v>59.93</v>
      </c>
      <c r="AQ69" s="197">
        <v>22.74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4.5199999999999996</v>
      </c>
      <c r="L70" s="197">
        <v>307.52</v>
      </c>
      <c r="M70" s="197">
        <v>27.28</v>
      </c>
      <c r="N70" s="197">
        <v>17.38</v>
      </c>
      <c r="O70" s="197">
        <v>0</v>
      </c>
      <c r="P70" s="197">
        <v>30.69</v>
      </c>
      <c r="Q70" s="197">
        <v>5.92</v>
      </c>
      <c r="R70" s="197">
        <v>6.97</v>
      </c>
      <c r="S70" s="197">
        <v>7.83</v>
      </c>
      <c r="T70" s="197">
        <v>0</v>
      </c>
      <c r="U70" s="197">
        <v>51.54</v>
      </c>
      <c r="V70" s="197">
        <v>4.12</v>
      </c>
      <c r="W70" s="197">
        <v>11.52</v>
      </c>
      <c r="X70" s="197">
        <v>29.16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70</v>
      </c>
      <c r="AN70" s="197">
        <v>35</v>
      </c>
      <c r="AO70">
        <v>0</v>
      </c>
      <c r="AP70" s="197">
        <v>59.93</v>
      </c>
      <c r="AQ70" s="197">
        <v>22.74</v>
      </c>
      <c r="AR70" s="197">
        <v>13.16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4.5199999999999996</v>
      </c>
      <c r="L71" s="197">
        <v>307.52</v>
      </c>
      <c r="M71" s="197">
        <v>27.28</v>
      </c>
      <c r="N71" s="197">
        <v>17.38</v>
      </c>
      <c r="O71" s="197">
        <v>0</v>
      </c>
      <c r="P71" s="197">
        <v>30.69</v>
      </c>
      <c r="Q71" s="197">
        <v>5.92</v>
      </c>
      <c r="R71" s="197">
        <v>6.97</v>
      </c>
      <c r="S71" s="197">
        <v>7.83</v>
      </c>
      <c r="T71" s="197">
        <v>0</v>
      </c>
      <c r="U71" s="197">
        <v>51.54</v>
      </c>
      <c r="V71" s="197">
        <v>4.12</v>
      </c>
      <c r="W71" s="197">
        <v>11.52</v>
      </c>
      <c r="X71" s="197">
        <v>29.16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70</v>
      </c>
      <c r="AN71" s="197">
        <v>35</v>
      </c>
      <c r="AO71">
        <v>0</v>
      </c>
      <c r="AP71" s="197">
        <v>59.93</v>
      </c>
      <c r="AQ71" s="197">
        <v>22.74</v>
      </c>
      <c r="AR71" s="197">
        <v>5.67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4.5199999999999996</v>
      </c>
      <c r="L72" s="197">
        <v>307.52</v>
      </c>
      <c r="M72" s="197">
        <v>27.28</v>
      </c>
      <c r="N72" s="197">
        <v>17.38</v>
      </c>
      <c r="O72" s="197">
        <v>0</v>
      </c>
      <c r="P72" s="197">
        <v>30.69</v>
      </c>
      <c r="Q72" s="197">
        <v>5.92</v>
      </c>
      <c r="R72" s="197">
        <v>6.97</v>
      </c>
      <c r="S72" s="197">
        <v>7.83</v>
      </c>
      <c r="T72" s="197">
        <v>0</v>
      </c>
      <c r="U72" s="197">
        <v>51.54</v>
      </c>
      <c r="V72" s="197">
        <v>4.12</v>
      </c>
      <c r="W72" s="197">
        <v>11.52</v>
      </c>
      <c r="X72" s="197">
        <v>29.16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70</v>
      </c>
      <c r="AN72" s="197">
        <v>35</v>
      </c>
      <c r="AO72">
        <v>0</v>
      </c>
      <c r="AP72" s="197">
        <v>59.93</v>
      </c>
      <c r="AQ72" s="197">
        <v>22.74</v>
      </c>
      <c r="AR72" s="197">
        <v>3.03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4.5199999999999996</v>
      </c>
      <c r="L73" s="197">
        <v>307.52</v>
      </c>
      <c r="M73" s="197">
        <v>27.28</v>
      </c>
      <c r="N73" s="197">
        <v>17.38</v>
      </c>
      <c r="O73" s="197">
        <v>0</v>
      </c>
      <c r="P73" s="197">
        <v>30.69</v>
      </c>
      <c r="Q73" s="197">
        <v>5.92</v>
      </c>
      <c r="R73" s="197">
        <v>6.97</v>
      </c>
      <c r="S73" s="197">
        <v>7.83</v>
      </c>
      <c r="T73" s="197">
        <v>0</v>
      </c>
      <c r="U73" s="197">
        <v>51.54</v>
      </c>
      <c r="V73" s="197">
        <v>4.12</v>
      </c>
      <c r="W73" s="197">
        <v>11.52</v>
      </c>
      <c r="X73" s="197">
        <v>29.16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70</v>
      </c>
      <c r="AN73" s="197">
        <v>35</v>
      </c>
      <c r="AO73">
        <v>0</v>
      </c>
      <c r="AP73" s="197">
        <v>59.93</v>
      </c>
      <c r="AQ73" s="197">
        <v>22.74</v>
      </c>
      <c r="AR73" s="197">
        <v>1.29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4.5199999999999996</v>
      </c>
      <c r="L74" s="197">
        <v>307.52</v>
      </c>
      <c r="M74" s="197">
        <v>27.28</v>
      </c>
      <c r="N74" s="197">
        <v>17.38</v>
      </c>
      <c r="O74" s="197">
        <v>0</v>
      </c>
      <c r="P74" s="197">
        <v>30.69</v>
      </c>
      <c r="Q74" s="197">
        <v>5.92</v>
      </c>
      <c r="R74" s="197">
        <v>6.97</v>
      </c>
      <c r="S74" s="197">
        <v>7.83</v>
      </c>
      <c r="T74" s="197">
        <v>0</v>
      </c>
      <c r="U74" s="197">
        <v>51.54</v>
      </c>
      <c r="V74" s="197">
        <v>4.12</v>
      </c>
      <c r="W74" s="197">
        <v>11.52</v>
      </c>
      <c r="X74" s="197">
        <v>29.16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70</v>
      </c>
      <c r="AN74" s="197">
        <v>35</v>
      </c>
      <c r="AO74">
        <v>0</v>
      </c>
      <c r="AP74" s="197">
        <v>59.93</v>
      </c>
      <c r="AQ74" s="197">
        <v>22.74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150</v>
      </c>
      <c r="K75" s="197">
        <v>4.5199999999999996</v>
      </c>
      <c r="L75" s="197">
        <v>307.52</v>
      </c>
      <c r="M75" s="197">
        <v>27.28</v>
      </c>
      <c r="N75" s="197">
        <v>17.38</v>
      </c>
      <c r="O75" s="197">
        <v>0</v>
      </c>
      <c r="P75" s="197">
        <v>30.69</v>
      </c>
      <c r="Q75" s="197">
        <v>5.92</v>
      </c>
      <c r="R75" s="197">
        <v>6.97</v>
      </c>
      <c r="S75" s="197">
        <v>7.83</v>
      </c>
      <c r="T75" s="197">
        <v>0</v>
      </c>
      <c r="U75" s="197">
        <v>51.54</v>
      </c>
      <c r="V75" s="197">
        <v>4.12</v>
      </c>
      <c r="W75" s="197">
        <v>11.52</v>
      </c>
      <c r="X75" s="197">
        <v>29.16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70</v>
      </c>
      <c r="AN75" s="197">
        <v>35</v>
      </c>
      <c r="AO75">
        <v>0</v>
      </c>
      <c r="AP75" s="197">
        <v>59.93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150</v>
      </c>
      <c r="K76" s="197">
        <v>4.5199999999999996</v>
      </c>
      <c r="L76" s="197">
        <v>307.52</v>
      </c>
      <c r="M76" s="197">
        <v>27.28</v>
      </c>
      <c r="N76" s="197">
        <v>17.38</v>
      </c>
      <c r="O76" s="197">
        <v>0</v>
      </c>
      <c r="P76" s="197">
        <v>30.69</v>
      </c>
      <c r="Q76" s="197">
        <v>5.92</v>
      </c>
      <c r="R76" s="197">
        <v>6.97</v>
      </c>
      <c r="S76" s="197">
        <v>7.83</v>
      </c>
      <c r="T76" s="197">
        <v>0</v>
      </c>
      <c r="U76" s="197">
        <v>51.54</v>
      </c>
      <c r="V76" s="197">
        <v>4.12</v>
      </c>
      <c r="W76" s="197">
        <v>11.52</v>
      </c>
      <c r="X76" s="197">
        <v>29.16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70</v>
      </c>
      <c r="AN76" s="197">
        <v>35</v>
      </c>
      <c r="AO76">
        <v>0</v>
      </c>
      <c r="AP76" s="197">
        <v>59.93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150</v>
      </c>
      <c r="K77" s="197">
        <v>4.5199999999999996</v>
      </c>
      <c r="L77" s="197">
        <v>307.52</v>
      </c>
      <c r="M77" s="197">
        <v>27.28</v>
      </c>
      <c r="N77" s="197">
        <v>17.38</v>
      </c>
      <c r="O77" s="197">
        <v>0</v>
      </c>
      <c r="P77" s="197">
        <v>30.69</v>
      </c>
      <c r="Q77" s="197">
        <v>5.92</v>
      </c>
      <c r="R77" s="197">
        <v>6.97</v>
      </c>
      <c r="S77" s="197">
        <v>7.83</v>
      </c>
      <c r="T77" s="197">
        <v>0</v>
      </c>
      <c r="U77" s="197">
        <v>51.54</v>
      </c>
      <c r="V77" s="197">
        <v>4.12</v>
      </c>
      <c r="W77" s="197">
        <v>11.52</v>
      </c>
      <c r="X77" s="197">
        <v>29.16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70</v>
      </c>
      <c r="AN77" s="197">
        <v>35</v>
      </c>
      <c r="AO77">
        <v>0</v>
      </c>
      <c r="AP77" s="197">
        <v>59.93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150</v>
      </c>
      <c r="K78" s="197">
        <v>4.5199999999999996</v>
      </c>
      <c r="L78" s="197">
        <v>307.52</v>
      </c>
      <c r="M78" s="197">
        <v>27.28</v>
      </c>
      <c r="N78" s="197">
        <v>17.38</v>
      </c>
      <c r="O78" s="197">
        <v>0</v>
      </c>
      <c r="P78" s="197">
        <v>30.69</v>
      </c>
      <c r="Q78" s="197">
        <v>5.92</v>
      </c>
      <c r="R78" s="197">
        <v>6.97</v>
      </c>
      <c r="S78" s="197">
        <v>7.83</v>
      </c>
      <c r="T78" s="197">
        <v>0</v>
      </c>
      <c r="U78" s="197">
        <v>51.54</v>
      </c>
      <c r="V78" s="197">
        <v>4.12</v>
      </c>
      <c r="W78" s="197">
        <v>11.52</v>
      </c>
      <c r="X78" s="197">
        <v>29.16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70</v>
      </c>
      <c r="AN78" s="197">
        <v>35</v>
      </c>
      <c r="AO78">
        <v>0</v>
      </c>
      <c r="AP78" s="197">
        <v>59.93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150</v>
      </c>
      <c r="K79" s="197">
        <v>4.5199999999999996</v>
      </c>
      <c r="L79" s="197">
        <v>307.52</v>
      </c>
      <c r="M79" s="197">
        <v>27.28</v>
      </c>
      <c r="N79" s="197">
        <v>17.38</v>
      </c>
      <c r="O79" s="197">
        <v>0</v>
      </c>
      <c r="P79" s="197">
        <v>30.69</v>
      </c>
      <c r="Q79" s="197">
        <v>5.92</v>
      </c>
      <c r="R79" s="197">
        <v>6.77</v>
      </c>
      <c r="S79" s="197">
        <v>7.83</v>
      </c>
      <c r="T79" s="197">
        <v>0</v>
      </c>
      <c r="U79" s="197">
        <v>51.54</v>
      </c>
      <c r="V79" s="197">
        <v>4.12</v>
      </c>
      <c r="W79" s="197">
        <v>11.52</v>
      </c>
      <c r="X79" s="197">
        <v>29.16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70</v>
      </c>
      <c r="AN79" s="197">
        <v>35</v>
      </c>
      <c r="AO79">
        <v>0</v>
      </c>
      <c r="AP79" s="197">
        <v>59.93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150</v>
      </c>
      <c r="K80" s="197">
        <v>4.5199999999999996</v>
      </c>
      <c r="L80" s="197">
        <v>307.52</v>
      </c>
      <c r="M80" s="197">
        <v>27.28</v>
      </c>
      <c r="N80" s="197">
        <v>17.38</v>
      </c>
      <c r="O80" s="197">
        <v>0</v>
      </c>
      <c r="P80" s="197">
        <v>30.69</v>
      </c>
      <c r="Q80" s="197">
        <v>5.92</v>
      </c>
      <c r="R80" s="197">
        <v>6.77</v>
      </c>
      <c r="S80" s="197">
        <v>7.83</v>
      </c>
      <c r="T80" s="197">
        <v>0</v>
      </c>
      <c r="U80" s="197">
        <v>51.54</v>
      </c>
      <c r="V80" s="197">
        <v>4.12</v>
      </c>
      <c r="W80" s="197">
        <v>11.52</v>
      </c>
      <c r="X80" s="197">
        <v>29.16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70</v>
      </c>
      <c r="AN80" s="197">
        <v>35</v>
      </c>
      <c r="AO80">
        <v>0</v>
      </c>
      <c r="AP80" s="197">
        <v>59.93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150</v>
      </c>
      <c r="K81" s="197">
        <v>4.5199999999999996</v>
      </c>
      <c r="L81" s="197">
        <v>307.52</v>
      </c>
      <c r="M81" s="197">
        <v>27.28</v>
      </c>
      <c r="N81" s="197">
        <v>17.38</v>
      </c>
      <c r="O81" s="197">
        <v>0</v>
      </c>
      <c r="P81" s="197">
        <v>30.69</v>
      </c>
      <c r="Q81" s="197">
        <v>5.92</v>
      </c>
      <c r="R81" s="197">
        <v>6.77</v>
      </c>
      <c r="S81" s="197">
        <v>7.83</v>
      </c>
      <c r="T81" s="197">
        <v>0</v>
      </c>
      <c r="U81" s="197">
        <v>51.54</v>
      </c>
      <c r="V81" s="197">
        <v>4.12</v>
      </c>
      <c r="W81" s="197">
        <v>11.52</v>
      </c>
      <c r="X81" s="197">
        <v>29.16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70</v>
      </c>
      <c r="AN81" s="197">
        <v>35</v>
      </c>
      <c r="AO81">
        <v>0</v>
      </c>
      <c r="AP81" s="197">
        <v>59.93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150</v>
      </c>
      <c r="K82" s="197">
        <v>4.5199999999999996</v>
      </c>
      <c r="L82" s="197">
        <v>307.52</v>
      </c>
      <c r="M82" s="197">
        <v>27.28</v>
      </c>
      <c r="N82" s="197">
        <v>17.38</v>
      </c>
      <c r="O82" s="197">
        <v>0</v>
      </c>
      <c r="P82" s="197">
        <v>30.69</v>
      </c>
      <c r="Q82" s="197">
        <v>5.92</v>
      </c>
      <c r="R82" s="197">
        <v>6.77</v>
      </c>
      <c r="S82" s="197">
        <v>7.83</v>
      </c>
      <c r="T82" s="197">
        <v>0</v>
      </c>
      <c r="U82" s="197">
        <v>51.54</v>
      </c>
      <c r="V82" s="197">
        <v>4.12</v>
      </c>
      <c r="W82" s="197">
        <v>11.52</v>
      </c>
      <c r="X82" s="197">
        <v>29.16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70</v>
      </c>
      <c r="AN82" s="197">
        <v>35</v>
      </c>
      <c r="AO82">
        <v>0</v>
      </c>
      <c r="AP82" s="197">
        <v>59.93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132.56</v>
      </c>
      <c r="K83" s="197">
        <v>4.5199999999999996</v>
      </c>
      <c r="L83" s="197">
        <v>307.52</v>
      </c>
      <c r="M83" s="197">
        <v>27.28</v>
      </c>
      <c r="N83" s="197">
        <v>17.38</v>
      </c>
      <c r="O83" s="197">
        <v>0</v>
      </c>
      <c r="P83" s="197">
        <v>30.69</v>
      </c>
      <c r="Q83" s="197">
        <v>5.92</v>
      </c>
      <c r="R83" s="197">
        <v>6.77</v>
      </c>
      <c r="S83" s="197">
        <v>7.83</v>
      </c>
      <c r="T83" s="197">
        <v>0</v>
      </c>
      <c r="U83" s="197">
        <v>51.54</v>
      </c>
      <c r="V83" s="197">
        <v>4.12</v>
      </c>
      <c r="W83" s="197">
        <v>11.52</v>
      </c>
      <c r="X83" s="197">
        <v>29.16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70</v>
      </c>
      <c r="AN83" s="197">
        <v>40</v>
      </c>
      <c r="AO83">
        <v>0</v>
      </c>
      <c r="AP83" s="197">
        <v>59.93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100.69</v>
      </c>
      <c r="K84" s="197">
        <v>4.5199999999999996</v>
      </c>
      <c r="L84" s="197">
        <v>307.52</v>
      </c>
      <c r="M84" s="197">
        <v>27.28</v>
      </c>
      <c r="N84" s="197">
        <v>17.38</v>
      </c>
      <c r="O84" s="197">
        <v>0</v>
      </c>
      <c r="P84" s="197">
        <v>30.69</v>
      </c>
      <c r="Q84" s="197">
        <v>5.92</v>
      </c>
      <c r="R84" s="197">
        <v>6.77</v>
      </c>
      <c r="S84" s="197">
        <v>7.83</v>
      </c>
      <c r="T84" s="197">
        <v>0</v>
      </c>
      <c r="U84" s="197">
        <v>51.54</v>
      </c>
      <c r="V84" s="197">
        <v>4.12</v>
      </c>
      <c r="W84" s="197">
        <v>11.52</v>
      </c>
      <c r="X84" s="197">
        <v>29.16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70</v>
      </c>
      <c r="AN84" s="197">
        <v>40</v>
      </c>
      <c r="AO84">
        <v>0</v>
      </c>
      <c r="AP84" s="197">
        <v>59.93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68.06</v>
      </c>
      <c r="K85" s="197">
        <v>4.5199999999999996</v>
      </c>
      <c r="L85" s="197">
        <v>307.52</v>
      </c>
      <c r="M85" s="197">
        <v>27.28</v>
      </c>
      <c r="N85" s="197">
        <v>17.38</v>
      </c>
      <c r="O85" s="197">
        <v>0</v>
      </c>
      <c r="P85" s="197">
        <v>30.69</v>
      </c>
      <c r="Q85" s="197">
        <v>5.92</v>
      </c>
      <c r="R85" s="197">
        <v>6.77</v>
      </c>
      <c r="S85" s="197">
        <v>7.83</v>
      </c>
      <c r="T85" s="197">
        <v>0</v>
      </c>
      <c r="U85" s="197">
        <v>51.54</v>
      </c>
      <c r="V85" s="197">
        <v>4.12</v>
      </c>
      <c r="W85" s="197">
        <v>11.52</v>
      </c>
      <c r="X85" s="197">
        <v>29.16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70</v>
      </c>
      <c r="AN85" s="197">
        <v>45</v>
      </c>
      <c r="AO85">
        <v>0</v>
      </c>
      <c r="AP85" s="197">
        <v>59.93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34.65</v>
      </c>
      <c r="K86" s="197">
        <v>4.5199999999999996</v>
      </c>
      <c r="L86" s="197">
        <v>307.52</v>
      </c>
      <c r="M86" s="197">
        <v>27.28</v>
      </c>
      <c r="N86" s="197">
        <v>17.38</v>
      </c>
      <c r="O86" s="197">
        <v>0</v>
      </c>
      <c r="P86" s="197">
        <v>30.69</v>
      </c>
      <c r="Q86" s="197">
        <v>5.92</v>
      </c>
      <c r="R86" s="197">
        <v>6.77</v>
      </c>
      <c r="S86" s="197">
        <v>7.83</v>
      </c>
      <c r="T86" s="197">
        <v>0</v>
      </c>
      <c r="U86" s="197">
        <v>51.54</v>
      </c>
      <c r="V86" s="197">
        <v>4.12</v>
      </c>
      <c r="W86" s="197">
        <v>11.52</v>
      </c>
      <c r="X86" s="197">
        <v>29.16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70</v>
      </c>
      <c r="AN86" s="197">
        <v>45</v>
      </c>
      <c r="AO86">
        <v>0</v>
      </c>
      <c r="AP86" s="197">
        <v>59.93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4.17</v>
      </c>
      <c r="K87" s="197">
        <v>4.5199999999999996</v>
      </c>
      <c r="L87" s="197">
        <v>307.52</v>
      </c>
      <c r="M87" s="197">
        <v>27.28</v>
      </c>
      <c r="N87" s="197">
        <v>17.38</v>
      </c>
      <c r="O87" s="197">
        <v>0</v>
      </c>
      <c r="P87" s="197">
        <v>30.69</v>
      </c>
      <c r="Q87" s="197">
        <v>5.92</v>
      </c>
      <c r="R87" s="197">
        <v>6.76</v>
      </c>
      <c r="S87" s="197">
        <v>7.83</v>
      </c>
      <c r="T87" s="197">
        <v>0</v>
      </c>
      <c r="U87" s="197">
        <v>51.54</v>
      </c>
      <c r="V87" s="197">
        <v>4.12</v>
      </c>
      <c r="W87" s="197">
        <v>11.52</v>
      </c>
      <c r="X87" s="197">
        <v>29.16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30.5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70</v>
      </c>
      <c r="AN87" s="197">
        <v>0</v>
      </c>
      <c r="AO87">
        <v>0</v>
      </c>
      <c r="AP87" s="197">
        <v>59.93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4.5199999999999996</v>
      </c>
      <c r="L88" s="197">
        <v>307.52</v>
      </c>
      <c r="M88" s="197">
        <v>27.28</v>
      </c>
      <c r="N88" s="197">
        <v>17.38</v>
      </c>
      <c r="O88" s="197">
        <v>0</v>
      </c>
      <c r="P88" s="197">
        <v>30.69</v>
      </c>
      <c r="Q88" s="197">
        <v>5.92</v>
      </c>
      <c r="R88" s="197">
        <v>6.76</v>
      </c>
      <c r="S88" s="197">
        <v>7.83</v>
      </c>
      <c r="T88" s="197">
        <v>0</v>
      </c>
      <c r="U88" s="197">
        <v>51.54</v>
      </c>
      <c r="V88" s="197">
        <v>4.12</v>
      </c>
      <c r="W88" s="197">
        <v>11.52</v>
      </c>
      <c r="X88" s="197">
        <v>29.16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30.5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70</v>
      </c>
      <c r="AN88" s="197">
        <v>0</v>
      </c>
      <c r="AO88">
        <v>0</v>
      </c>
      <c r="AP88" s="197">
        <v>59.93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4.5199999999999996</v>
      </c>
      <c r="L89" s="197">
        <v>307.52</v>
      </c>
      <c r="M89" s="197">
        <v>27.28</v>
      </c>
      <c r="N89" s="197">
        <v>17.38</v>
      </c>
      <c r="O89" s="197">
        <v>0</v>
      </c>
      <c r="P89" s="197">
        <v>30.69</v>
      </c>
      <c r="Q89" s="197">
        <v>5.92</v>
      </c>
      <c r="R89" s="197">
        <v>6.76</v>
      </c>
      <c r="S89" s="197">
        <v>7.83</v>
      </c>
      <c r="T89" s="197">
        <v>0</v>
      </c>
      <c r="U89" s="197">
        <v>51.54</v>
      </c>
      <c r="V89" s="197">
        <v>4.12</v>
      </c>
      <c r="W89" s="197">
        <v>11.52</v>
      </c>
      <c r="X89" s="197">
        <v>29.16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30.77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70</v>
      </c>
      <c r="AN89" s="197">
        <v>0</v>
      </c>
      <c r="AO89">
        <v>0</v>
      </c>
      <c r="AP89" s="197">
        <v>59.93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4.5199999999999996</v>
      </c>
      <c r="L90" s="197">
        <v>307.52</v>
      </c>
      <c r="M90" s="197">
        <v>27.28</v>
      </c>
      <c r="N90" s="197">
        <v>17.38</v>
      </c>
      <c r="O90" s="197">
        <v>0</v>
      </c>
      <c r="P90" s="197">
        <v>30.69</v>
      </c>
      <c r="Q90" s="197">
        <v>5.92</v>
      </c>
      <c r="R90" s="197">
        <v>6.76</v>
      </c>
      <c r="S90" s="197">
        <v>7.83</v>
      </c>
      <c r="T90" s="197">
        <v>0</v>
      </c>
      <c r="U90" s="197">
        <v>51.54</v>
      </c>
      <c r="V90" s="197">
        <v>4.12</v>
      </c>
      <c r="W90" s="197">
        <v>11.52</v>
      </c>
      <c r="X90" s="197">
        <v>29.16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30.77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70</v>
      </c>
      <c r="AN90" s="197">
        <v>0</v>
      </c>
      <c r="AO90">
        <v>0</v>
      </c>
      <c r="AP90" s="197">
        <v>59.93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4.5199999999999996</v>
      </c>
      <c r="L91" s="197">
        <v>307.52</v>
      </c>
      <c r="M91" s="197">
        <v>27.28</v>
      </c>
      <c r="N91" s="197">
        <v>17.38</v>
      </c>
      <c r="O91" s="197">
        <v>0</v>
      </c>
      <c r="P91" s="197">
        <v>30.69</v>
      </c>
      <c r="Q91" s="197">
        <v>5.93</v>
      </c>
      <c r="R91" s="197">
        <v>6.76</v>
      </c>
      <c r="S91" s="197">
        <v>7.83</v>
      </c>
      <c r="T91" s="197">
        <v>0</v>
      </c>
      <c r="U91" s="197">
        <v>51.54</v>
      </c>
      <c r="V91" s="197">
        <v>4.12</v>
      </c>
      <c r="W91" s="197">
        <v>11.52</v>
      </c>
      <c r="X91" s="197">
        <v>29.16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30.77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70</v>
      </c>
      <c r="AN91" s="197">
        <v>0</v>
      </c>
      <c r="AO91">
        <v>0</v>
      </c>
      <c r="AP91" s="197">
        <v>59.93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4.5199999999999996</v>
      </c>
      <c r="L92" s="197">
        <v>307.52</v>
      </c>
      <c r="M92" s="197">
        <v>27.28</v>
      </c>
      <c r="N92" s="197">
        <v>17.38</v>
      </c>
      <c r="O92" s="197">
        <v>0</v>
      </c>
      <c r="P92" s="197">
        <v>30.69</v>
      </c>
      <c r="Q92" s="197">
        <v>5.93</v>
      </c>
      <c r="R92" s="197">
        <v>6.76</v>
      </c>
      <c r="S92" s="197">
        <v>7.83</v>
      </c>
      <c r="T92" s="197">
        <v>0</v>
      </c>
      <c r="U92" s="197">
        <v>51.54</v>
      </c>
      <c r="V92" s="197">
        <v>4.12</v>
      </c>
      <c r="W92" s="197">
        <v>11.52</v>
      </c>
      <c r="X92" s="197">
        <v>29.16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30.77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70</v>
      </c>
      <c r="AN92" s="197">
        <v>0</v>
      </c>
      <c r="AO92">
        <v>0</v>
      </c>
      <c r="AP92" s="197">
        <v>59.93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4.5199999999999996</v>
      </c>
      <c r="L93" s="197">
        <v>307.52</v>
      </c>
      <c r="M93" s="197">
        <v>27.28</v>
      </c>
      <c r="N93" s="197">
        <v>17.38</v>
      </c>
      <c r="O93" s="197">
        <v>0</v>
      </c>
      <c r="P93" s="197">
        <v>30.69</v>
      </c>
      <c r="Q93" s="197">
        <v>5.93</v>
      </c>
      <c r="R93" s="197">
        <v>6.76</v>
      </c>
      <c r="S93" s="197">
        <v>7.83</v>
      </c>
      <c r="T93" s="197">
        <v>0</v>
      </c>
      <c r="U93" s="197">
        <v>51.54</v>
      </c>
      <c r="V93" s="197">
        <v>4.12</v>
      </c>
      <c r="W93" s="197">
        <v>11.52</v>
      </c>
      <c r="X93" s="197">
        <v>29.16</v>
      </c>
      <c r="Y93" s="197">
        <v>0</v>
      </c>
      <c r="Z93">
        <v>0</v>
      </c>
      <c r="AA93" s="197">
        <v>11.2</v>
      </c>
      <c r="AB93" s="197">
        <v>0</v>
      </c>
      <c r="AC93" s="197">
        <v>0</v>
      </c>
      <c r="AD93" s="197">
        <v>0</v>
      </c>
      <c r="AE93" s="197">
        <v>30.77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70</v>
      </c>
      <c r="AN93" s="197">
        <v>0</v>
      </c>
      <c r="AO93">
        <v>0</v>
      </c>
      <c r="AP93" s="197">
        <v>59.93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4.5199999999999996</v>
      </c>
      <c r="L94" s="197">
        <v>307.52</v>
      </c>
      <c r="M94" s="197">
        <v>27.28</v>
      </c>
      <c r="N94" s="197">
        <v>17.38</v>
      </c>
      <c r="O94" s="197">
        <v>0</v>
      </c>
      <c r="P94" s="197">
        <v>30.69</v>
      </c>
      <c r="Q94" s="197">
        <v>5.93</v>
      </c>
      <c r="R94" s="197">
        <v>6.76</v>
      </c>
      <c r="S94" s="197">
        <v>7.83</v>
      </c>
      <c r="T94" s="197">
        <v>0</v>
      </c>
      <c r="U94" s="197">
        <v>51.54</v>
      </c>
      <c r="V94" s="197">
        <v>4.12</v>
      </c>
      <c r="W94" s="197">
        <v>11.52</v>
      </c>
      <c r="X94" s="197">
        <v>29.16</v>
      </c>
      <c r="Y94" s="197">
        <v>0</v>
      </c>
      <c r="Z94">
        <v>0</v>
      </c>
      <c r="AA94" s="197">
        <v>11.2</v>
      </c>
      <c r="AB94" s="197">
        <v>0</v>
      </c>
      <c r="AC94" s="197">
        <v>0</v>
      </c>
      <c r="AD94" s="197">
        <v>0</v>
      </c>
      <c r="AE94" s="197">
        <v>30.5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70</v>
      </c>
      <c r="AN94" s="197">
        <v>0</v>
      </c>
      <c r="AO94">
        <v>0</v>
      </c>
      <c r="AP94" s="197">
        <v>59.93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4.5199999999999996</v>
      </c>
      <c r="L95" s="197">
        <v>307.52</v>
      </c>
      <c r="M95" s="197">
        <v>27.28</v>
      </c>
      <c r="N95" s="197">
        <v>17.38</v>
      </c>
      <c r="O95" s="197">
        <v>0</v>
      </c>
      <c r="P95" s="197">
        <v>30.69</v>
      </c>
      <c r="Q95" s="197">
        <v>5.92</v>
      </c>
      <c r="R95" s="197">
        <v>6.76</v>
      </c>
      <c r="S95" s="197">
        <v>7.83</v>
      </c>
      <c r="T95" s="197">
        <v>0</v>
      </c>
      <c r="U95" s="197">
        <v>51.54</v>
      </c>
      <c r="V95" s="197">
        <v>4.12</v>
      </c>
      <c r="W95" s="197">
        <v>11.52</v>
      </c>
      <c r="X95" s="197">
        <v>29.16</v>
      </c>
      <c r="Y95" s="197">
        <v>0</v>
      </c>
      <c r="Z95">
        <v>0</v>
      </c>
      <c r="AA95" s="197">
        <v>11.2</v>
      </c>
      <c r="AB95" s="197">
        <v>0</v>
      </c>
      <c r="AC95" s="197">
        <v>0</v>
      </c>
      <c r="AD95" s="197">
        <v>0</v>
      </c>
      <c r="AE95" s="197">
        <v>30.5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70</v>
      </c>
      <c r="AN95" s="197">
        <v>0</v>
      </c>
      <c r="AO95">
        <v>0</v>
      </c>
      <c r="AP95" s="197">
        <v>59.93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4.5199999999999996</v>
      </c>
      <c r="L96" s="197">
        <v>307.51</v>
      </c>
      <c r="M96" s="197">
        <v>27.28</v>
      </c>
      <c r="N96" s="197">
        <v>17.38</v>
      </c>
      <c r="O96" s="197">
        <v>0</v>
      </c>
      <c r="P96" s="197">
        <v>30.69</v>
      </c>
      <c r="Q96" s="197">
        <v>5.92</v>
      </c>
      <c r="R96" s="197">
        <v>6.76</v>
      </c>
      <c r="S96" s="197">
        <v>7.83</v>
      </c>
      <c r="T96" s="197">
        <v>0</v>
      </c>
      <c r="U96" s="197">
        <v>51.54</v>
      </c>
      <c r="V96" s="197">
        <v>4.12</v>
      </c>
      <c r="W96" s="197">
        <v>11.52</v>
      </c>
      <c r="X96" s="197">
        <v>29.16</v>
      </c>
      <c r="Y96" s="197">
        <v>0</v>
      </c>
      <c r="Z96">
        <v>0</v>
      </c>
      <c r="AA96" s="197">
        <v>11.2</v>
      </c>
      <c r="AB96" s="197">
        <v>0</v>
      </c>
      <c r="AC96" s="197">
        <v>0</v>
      </c>
      <c r="AD96" s="197">
        <v>0</v>
      </c>
      <c r="AE96" s="197">
        <v>30.5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70</v>
      </c>
      <c r="AN96" s="197">
        <v>0</v>
      </c>
      <c r="AO96">
        <v>0</v>
      </c>
      <c r="AP96" s="197">
        <v>59.93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4.5199999999999996</v>
      </c>
      <c r="L97" s="197">
        <v>307.51</v>
      </c>
      <c r="M97" s="197">
        <v>27.28</v>
      </c>
      <c r="N97" s="197">
        <v>17.38</v>
      </c>
      <c r="O97" s="197">
        <v>0</v>
      </c>
      <c r="P97" s="197">
        <v>30.69</v>
      </c>
      <c r="Q97" s="197">
        <v>5.92</v>
      </c>
      <c r="R97" s="197">
        <v>6.76</v>
      </c>
      <c r="S97" s="197">
        <v>7.83</v>
      </c>
      <c r="T97" s="197">
        <v>0</v>
      </c>
      <c r="U97" s="197">
        <v>51.54</v>
      </c>
      <c r="V97" s="197">
        <v>4.12</v>
      </c>
      <c r="W97" s="197">
        <v>11.52</v>
      </c>
      <c r="X97" s="197">
        <v>29.16</v>
      </c>
      <c r="Y97" s="197">
        <v>0</v>
      </c>
      <c r="Z97">
        <v>0</v>
      </c>
      <c r="AA97" s="197">
        <v>11.2</v>
      </c>
      <c r="AB97" s="197">
        <v>0</v>
      </c>
      <c r="AC97" s="197">
        <v>0</v>
      </c>
      <c r="AD97" s="197">
        <v>0</v>
      </c>
      <c r="AE97" s="197">
        <v>30.5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70</v>
      </c>
      <c r="AN97" s="197">
        <v>0</v>
      </c>
      <c r="AO97">
        <v>0</v>
      </c>
      <c r="AP97" s="197">
        <v>59.93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4.5199999999999996</v>
      </c>
      <c r="L98" s="197">
        <v>307.51</v>
      </c>
      <c r="M98" s="197">
        <v>27.28</v>
      </c>
      <c r="N98" s="197">
        <v>17.38</v>
      </c>
      <c r="O98" s="197">
        <v>0</v>
      </c>
      <c r="P98" s="197">
        <v>30.69</v>
      </c>
      <c r="Q98" s="197">
        <v>5.92</v>
      </c>
      <c r="R98" s="197">
        <v>6.76</v>
      </c>
      <c r="S98" s="197">
        <v>7.83</v>
      </c>
      <c r="T98" s="197">
        <v>0</v>
      </c>
      <c r="U98" s="197">
        <v>51.54</v>
      </c>
      <c r="V98" s="197">
        <v>4.12</v>
      </c>
      <c r="W98" s="197">
        <v>11.52</v>
      </c>
      <c r="X98" s="197">
        <v>29.16</v>
      </c>
      <c r="Y98" s="197">
        <v>0</v>
      </c>
      <c r="Z98">
        <v>0</v>
      </c>
      <c r="AA98" s="197">
        <v>11.2</v>
      </c>
      <c r="AB98" s="197">
        <v>0</v>
      </c>
      <c r="AC98" s="197">
        <v>0</v>
      </c>
      <c r="AD98" s="197">
        <v>0</v>
      </c>
      <c r="AE98" s="197">
        <v>30.5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70</v>
      </c>
      <c r="AN98" s="197">
        <v>0</v>
      </c>
      <c r="AO98">
        <v>0</v>
      </c>
      <c r="AP98" s="197">
        <v>59.93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0.3850325</v>
      </c>
      <c r="K99">
        <f t="shared" si="0"/>
        <v>0.11411999999999985</v>
      </c>
      <c r="L99">
        <f t="shared" si="0"/>
        <v>8.3778024999999996</v>
      </c>
      <c r="M99">
        <f t="shared" si="0"/>
        <v>0.65472000000000063</v>
      </c>
      <c r="N99">
        <f t="shared" si="0"/>
        <v>0.417105000000001</v>
      </c>
      <c r="O99">
        <f t="shared" si="0"/>
        <v>0</v>
      </c>
      <c r="P99">
        <f t="shared" si="0"/>
        <v>0.73014750000000106</v>
      </c>
      <c r="Q99">
        <f t="shared" si="0"/>
        <v>0.12472750000000009</v>
      </c>
      <c r="R99">
        <f t="shared" si="0"/>
        <v>0.16314999999999996</v>
      </c>
      <c r="S99">
        <f t="shared" si="0"/>
        <v>0.16515000000000019</v>
      </c>
      <c r="T99">
        <f t="shared" si="0"/>
        <v>0</v>
      </c>
      <c r="U99">
        <f t="shared" si="0"/>
        <v>1.2369599999999994</v>
      </c>
      <c r="V99">
        <f t="shared" si="0"/>
        <v>9.8880000000000079E-2</v>
      </c>
      <c r="W99">
        <f t="shared" si="0"/>
        <v>0.30023250000000007</v>
      </c>
      <c r="X99">
        <f t="shared" si="0"/>
        <v>0.69983999999999968</v>
      </c>
      <c r="Y99">
        <f t="shared" si="0"/>
        <v>0</v>
      </c>
      <c r="Z99">
        <f t="shared" si="0"/>
        <v>0</v>
      </c>
      <c r="AA99">
        <f t="shared" si="0"/>
        <v>0.26600000000000001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0.73357499999999987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1.45</v>
      </c>
      <c r="AN99">
        <f t="shared" si="0"/>
        <v>0.15625</v>
      </c>
      <c r="AO99">
        <f t="shared" si="0"/>
        <v>0</v>
      </c>
      <c r="AP99">
        <f t="shared" si="0"/>
        <v>1.4383200000000009</v>
      </c>
      <c r="AQ99">
        <f t="shared" si="0"/>
        <v>0.54575999999999991</v>
      </c>
      <c r="AR99">
        <f t="shared" si="0"/>
        <v>0.23127750000000011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48.18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48.18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48.18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48.18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48.18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48.18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48.18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48.18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48.18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48.18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48.18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48.18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48.18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48.18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48.18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48.18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48.18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48.18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48.18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48.18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48.18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48.18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48.18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48.18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47.5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47.5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47.5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47.5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47.5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47.5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47.5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47.5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47.5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47.5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47.5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47.5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47.5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47.5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47.5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47.5</v>
      </c>
      <c r="AF42" s="197">
        <v>0</v>
      </c>
      <c r="AG42" s="197">
        <v>0</v>
      </c>
      <c r="AH42" s="197">
        <v>0</v>
      </c>
      <c r="AI42" s="197">
        <v>14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47.92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47.92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47.92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47.92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47.92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47.92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47.92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47.92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47.92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47.92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47.92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47.92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47.92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47.92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47.92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47.92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47.92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47.92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47.92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47.5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47.5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47.5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47.5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45.76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7.03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7.03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7.03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7.03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7.03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7.03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7.03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7.03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7.03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7.03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7.03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7.03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46.6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46.6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46.6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46.6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46.6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0.49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46.6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0.49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46.6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46.6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47.5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47.5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47.92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47.92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47.92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47.92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47.92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47.5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47.5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47.5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47.5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47.5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1.0229550000000009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0.45474999999999999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2.4499999999999999E-4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9.7200000000000006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9.7200000000000006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9.7200000000000006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9.7200000000000006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9.7200000000000006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9.7200000000000006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9.7200000000000006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9.7200000000000006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9.7200000000000006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9.7200000000000006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9.7200000000000006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9.7200000000000006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9.7200000000000006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9.7200000000000006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9.7200000000000006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9.7200000000000006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9.7200000000000006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9.7200000000000006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9.7200000000000006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9.7200000000000006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9.7200000000000006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9.7200000000000006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9.7200000000000006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9.7200000000000006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9.59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9.59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9.59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9.59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9.59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9.59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9.59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9.59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9.59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9.59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9.59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9.59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9.59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9.59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9.59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9.59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9.67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9.67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9.67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9.67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9.67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9.67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9.67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9.67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9.67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9.67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9.67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9.67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9.67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9.67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9.67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9.67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9.67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9.67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9.67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9.59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9.59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9.59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9.59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9.24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8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8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8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8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8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9.4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9.4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9.4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9.4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9.4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0.12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9.4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0.12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9.4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9.4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9.59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9.59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9.67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9.67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9.67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9.67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9.67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9.59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9.59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9.59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9.59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9.59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0.2261824999999999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5.9999999999999995E-5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190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190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190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190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160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190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160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190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160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190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160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190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160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190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160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190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160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190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160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190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160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190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160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190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160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190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160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190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160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190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160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190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160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190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160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190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160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190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160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190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160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190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160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190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158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190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190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190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190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158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190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158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190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158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190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158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190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158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190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158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190</v>
      </c>
      <c r="P36" s="197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7">
        <v>158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190</v>
      </c>
      <c r="P37" s="197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7">
        <v>158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158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158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158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158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159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159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159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159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159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7">
        <v>159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7">
        <v>159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7">
        <v>159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159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154.51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159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154.51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159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154.51</v>
      </c>
      <c r="P53" s="197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7">
        <v>159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154.51</v>
      </c>
      <c r="P54" s="197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7">
        <v>159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154.51</v>
      </c>
      <c r="P55" s="197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7">
        <v>159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154.51</v>
      </c>
      <c r="P56" s="197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7">
        <v>159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154.51</v>
      </c>
      <c r="P57" s="197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7">
        <v>159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154.51</v>
      </c>
      <c r="P58" s="197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7">
        <v>159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154.51</v>
      </c>
      <c r="P59" s="197">
        <v>0</v>
      </c>
    </row>
    <row r="60" spans="1:16">
      <c r="A60" t="s">
        <v>102</v>
      </c>
      <c r="C60" s="24">
        <v>35.53</v>
      </c>
      <c r="D60" s="24">
        <v>0</v>
      </c>
      <c r="E60" s="24">
        <v>0</v>
      </c>
      <c r="F60" s="24">
        <v>0</v>
      </c>
      <c r="G60" s="197">
        <v>159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154.51</v>
      </c>
      <c r="P60" s="197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197">
        <v>159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194.51</v>
      </c>
      <c r="P61" s="197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7">
        <v>159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194.51</v>
      </c>
      <c r="P62" s="197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7">
        <v>159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314.51</v>
      </c>
      <c r="P63" s="197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7">
        <v>159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314.51</v>
      </c>
      <c r="P64" s="197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7">
        <v>159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320</v>
      </c>
      <c r="P65" s="197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7">
        <v>156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320</v>
      </c>
      <c r="P66" s="197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97">
        <v>156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244.51</v>
      </c>
      <c r="P67" s="197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97">
        <v>156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294.51</v>
      </c>
      <c r="P68" s="197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97">
        <v>156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294.51</v>
      </c>
      <c r="P69" s="197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97">
        <v>156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320</v>
      </c>
      <c r="P70" s="197">
        <v>35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7">
        <v>156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320</v>
      </c>
      <c r="P71" s="197">
        <v>35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7">
        <v>156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320</v>
      </c>
      <c r="P72" s="197">
        <v>35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7">
        <v>156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320</v>
      </c>
      <c r="P73" s="197">
        <v>35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7">
        <v>156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320</v>
      </c>
      <c r="P74" s="197">
        <v>35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7">
        <v>156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320</v>
      </c>
      <c r="P75" s="197">
        <v>35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7">
        <v>156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320</v>
      </c>
      <c r="P76" s="197">
        <v>35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7">
        <v>156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320</v>
      </c>
      <c r="P77" s="197">
        <v>35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7">
        <v>156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320</v>
      </c>
      <c r="P78" s="197">
        <v>35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7">
        <v>157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314.51</v>
      </c>
      <c r="P79" s="197">
        <v>35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157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314.51</v>
      </c>
      <c r="P80" s="197">
        <v>35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7">
        <v>157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270</v>
      </c>
      <c r="P81" s="197">
        <v>35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157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270</v>
      </c>
      <c r="P82" s="197">
        <v>35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157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290</v>
      </c>
      <c r="P83" s="197">
        <v>45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157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285</v>
      </c>
      <c r="P84" s="197">
        <v>45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157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275</v>
      </c>
      <c r="P85" s="197">
        <v>45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157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275</v>
      </c>
      <c r="P86" s="197">
        <v>45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159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190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159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190</v>
      </c>
      <c r="P88" s="197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7">
        <v>159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190</v>
      </c>
      <c r="P89" s="197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159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190</v>
      </c>
      <c r="P90" s="197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159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150</v>
      </c>
      <c r="P91" s="197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159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150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159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150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158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150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158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150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158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150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158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150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158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150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0.88763250000000005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3.8029999999999999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4.9426725000000005</v>
      </c>
      <c r="P99" s="114">
        <f t="shared" si="0"/>
        <v>0.15875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16.14</v>
      </c>
      <c r="E3" s="197">
        <v>0</v>
      </c>
      <c r="F3" s="197">
        <v>16.46</v>
      </c>
      <c r="G3" s="197">
        <v>9.5399999999999991</v>
      </c>
      <c r="H3" s="197">
        <v>0</v>
      </c>
      <c r="I3" s="197">
        <v>13.96</v>
      </c>
      <c r="J3" s="197">
        <v>14.44</v>
      </c>
      <c r="K3" s="197">
        <v>84.37</v>
      </c>
      <c r="L3" s="197">
        <v>3.75</v>
      </c>
      <c r="M3" s="197">
        <v>2.13</v>
      </c>
      <c r="N3" s="197">
        <v>0.95</v>
      </c>
      <c r="O3" s="197">
        <v>2.46</v>
      </c>
      <c r="P3" s="197">
        <v>0.66</v>
      </c>
      <c r="Q3" s="197">
        <v>5.88</v>
      </c>
      <c r="R3" s="197">
        <v>8.16</v>
      </c>
      <c r="S3" s="197">
        <v>8.69</v>
      </c>
      <c r="T3" s="197">
        <v>0</v>
      </c>
      <c r="U3" s="197">
        <v>1.73</v>
      </c>
      <c r="V3" s="197">
        <v>0.21</v>
      </c>
      <c r="W3" s="197">
        <v>0.68</v>
      </c>
      <c r="X3" s="197">
        <v>1.44</v>
      </c>
      <c r="Y3" s="197">
        <v>0</v>
      </c>
      <c r="Z3" s="197">
        <v>3.27</v>
      </c>
      <c r="AA3" s="197">
        <v>1.1299999999999999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29.58</v>
      </c>
      <c r="AH3" s="197">
        <v>0</v>
      </c>
      <c r="AI3" s="197">
        <v>18.39</v>
      </c>
      <c r="AJ3" s="197">
        <v>0</v>
      </c>
      <c r="AK3" s="197">
        <v>-17.78</v>
      </c>
      <c r="AL3" s="197">
        <v>0</v>
      </c>
      <c r="AM3" s="197">
        <v>0</v>
      </c>
      <c r="AN3" s="197">
        <v>0</v>
      </c>
      <c r="AO3" s="197">
        <v>4.51</v>
      </c>
      <c r="AP3" s="197">
        <v>163.41999999999999</v>
      </c>
      <c r="AQ3" s="197">
        <v>0</v>
      </c>
      <c r="AR3" s="197">
        <v>0</v>
      </c>
      <c r="AS3" s="197">
        <v>2.38</v>
      </c>
      <c r="AT3" s="197">
        <v>6.5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16.14</v>
      </c>
      <c r="E4" s="197">
        <v>0</v>
      </c>
      <c r="F4" s="197">
        <v>16.46</v>
      </c>
      <c r="G4" s="197">
        <v>9.5399999999999991</v>
      </c>
      <c r="H4" s="197">
        <v>0</v>
      </c>
      <c r="I4" s="197">
        <v>13.96</v>
      </c>
      <c r="J4" s="197">
        <v>14.44</v>
      </c>
      <c r="K4" s="197">
        <v>88.39</v>
      </c>
      <c r="L4" s="197">
        <v>3.75</v>
      </c>
      <c r="M4" s="197">
        <v>2.13</v>
      </c>
      <c r="N4" s="197">
        <v>0.86</v>
      </c>
      <c r="O4" s="197">
        <v>2.46</v>
      </c>
      <c r="P4" s="197">
        <v>0.66</v>
      </c>
      <c r="Q4" s="197">
        <v>5.88</v>
      </c>
      <c r="R4" s="197">
        <v>8.16</v>
      </c>
      <c r="S4" s="197">
        <v>8.69</v>
      </c>
      <c r="T4" s="197">
        <v>0</v>
      </c>
      <c r="U4" s="197">
        <v>1.73</v>
      </c>
      <c r="V4" s="197">
        <v>0.21</v>
      </c>
      <c r="W4" s="197">
        <v>0.64</v>
      </c>
      <c r="X4" s="197">
        <v>1.44</v>
      </c>
      <c r="Y4" s="197">
        <v>0</v>
      </c>
      <c r="Z4" s="197">
        <v>3.27</v>
      </c>
      <c r="AA4" s="197">
        <v>1.1299999999999999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29.58</v>
      </c>
      <c r="AH4" s="197">
        <v>0</v>
      </c>
      <c r="AI4" s="197">
        <v>18.39</v>
      </c>
      <c r="AJ4" s="197">
        <v>0</v>
      </c>
      <c r="AK4" s="197">
        <v>-17.78</v>
      </c>
      <c r="AL4" s="197">
        <v>0</v>
      </c>
      <c r="AM4" s="197">
        <v>0</v>
      </c>
      <c r="AN4" s="197">
        <v>0</v>
      </c>
      <c r="AO4" s="197">
        <v>4.51</v>
      </c>
      <c r="AP4" s="197">
        <v>163.41999999999999</v>
      </c>
      <c r="AQ4" s="197">
        <v>0</v>
      </c>
      <c r="AR4" s="197">
        <v>0</v>
      </c>
      <c r="AS4" s="197">
        <v>2.38</v>
      </c>
      <c r="AT4" s="197">
        <v>6.5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16.14</v>
      </c>
      <c r="E5" s="197">
        <v>0</v>
      </c>
      <c r="F5" s="197">
        <v>16.46</v>
      </c>
      <c r="G5" s="197">
        <v>9.5399999999999991</v>
      </c>
      <c r="H5" s="197">
        <v>0</v>
      </c>
      <c r="I5" s="197">
        <v>13.96</v>
      </c>
      <c r="J5" s="197">
        <v>14.44</v>
      </c>
      <c r="K5" s="197">
        <v>88.21</v>
      </c>
      <c r="L5" s="197">
        <v>3.75</v>
      </c>
      <c r="M5" s="197">
        <v>2.13</v>
      </c>
      <c r="N5" s="197">
        <v>0.86</v>
      </c>
      <c r="O5" s="197">
        <v>2.46</v>
      </c>
      <c r="P5" s="197">
        <v>0.66</v>
      </c>
      <c r="Q5" s="197">
        <v>5.88</v>
      </c>
      <c r="R5" s="197">
        <v>8.16</v>
      </c>
      <c r="S5" s="197">
        <v>8.69</v>
      </c>
      <c r="T5" s="197">
        <v>0</v>
      </c>
      <c r="U5" s="197">
        <v>1.73</v>
      </c>
      <c r="V5" s="197">
        <v>0.21</v>
      </c>
      <c r="W5" s="197">
        <v>0.64</v>
      </c>
      <c r="X5" s="197">
        <v>1.44</v>
      </c>
      <c r="Y5" s="197">
        <v>0</v>
      </c>
      <c r="Z5" s="197">
        <v>3.27</v>
      </c>
      <c r="AA5" s="197">
        <v>1.1299999999999999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29.58</v>
      </c>
      <c r="AH5" s="197">
        <v>0</v>
      </c>
      <c r="AI5" s="197">
        <v>18.39</v>
      </c>
      <c r="AJ5" s="197">
        <v>0</v>
      </c>
      <c r="AK5" s="197">
        <v>-17.78</v>
      </c>
      <c r="AL5" s="197">
        <v>0</v>
      </c>
      <c r="AM5" s="197">
        <v>0</v>
      </c>
      <c r="AN5" s="197">
        <v>0</v>
      </c>
      <c r="AO5" s="197">
        <v>4.51</v>
      </c>
      <c r="AP5" s="197">
        <v>163.41999999999999</v>
      </c>
      <c r="AQ5" s="197">
        <v>0</v>
      </c>
      <c r="AR5" s="197">
        <v>0</v>
      </c>
      <c r="AS5" s="197">
        <v>2.38</v>
      </c>
      <c r="AT5" s="197">
        <v>6.5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16.14</v>
      </c>
      <c r="E6" s="197">
        <v>0</v>
      </c>
      <c r="F6" s="197">
        <v>16.46</v>
      </c>
      <c r="G6" s="197">
        <v>9.5399999999999991</v>
      </c>
      <c r="H6" s="197">
        <v>0</v>
      </c>
      <c r="I6" s="197">
        <v>13.96</v>
      </c>
      <c r="J6" s="197">
        <v>14.44</v>
      </c>
      <c r="K6" s="197">
        <v>74.819999999999993</v>
      </c>
      <c r="L6" s="197">
        <v>3.75</v>
      </c>
      <c r="M6" s="197">
        <v>2.13</v>
      </c>
      <c r="N6" s="197">
        <v>0.86</v>
      </c>
      <c r="O6" s="197">
        <v>2.46</v>
      </c>
      <c r="P6" s="197">
        <v>0.66</v>
      </c>
      <c r="Q6" s="197">
        <v>5.88</v>
      </c>
      <c r="R6" s="197">
        <v>8.16</v>
      </c>
      <c r="S6" s="197">
        <v>8.69</v>
      </c>
      <c r="T6" s="197">
        <v>0</v>
      </c>
      <c r="U6" s="197">
        <v>1.73</v>
      </c>
      <c r="V6" s="197">
        <v>0.21</v>
      </c>
      <c r="W6" s="197">
        <v>0.64</v>
      </c>
      <c r="X6" s="197">
        <v>1.44</v>
      </c>
      <c r="Y6" s="197">
        <v>0</v>
      </c>
      <c r="Z6" s="197">
        <v>3.27</v>
      </c>
      <c r="AA6" s="197">
        <v>1.1299999999999999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29.58</v>
      </c>
      <c r="AH6" s="197">
        <v>0</v>
      </c>
      <c r="AI6" s="197">
        <v>18.39</v>
      </c>
      <c r="AJ6" s="197">
        <v>0</v>
      </c>
      <c r="AK6" s="197">
        <v>-17.78</v>
      </c>
      <c r="AL6" s="197">
        <v>0</v>
      </c>
      <c r="AM6" s="197">
        <v>0</v>
      </c>
      <c r="AN6" s="197">
        <v>0</v>
      </c>
      <c r="AO6" s="197">
        <v>4.51</v>
      </c>
      <c r="AP6" s="197">
        <v>163.41999999999999</v>
      </c>
      <c r="AQ6" s="197">
        <v>0</v>
      </c>
      <c r="AR6" s="197">
        <v>0</v>
      </c>
      <c r="AS6" s="197">
        <v>2.38</v>
      </c>
      <c r="AT6" s="197">
        <v>6.5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16.14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13.96</v>
      </c>
      <c r="J7" s="197">
        <v>14.44</v>
      </c>
      <c r="K7" s="197">
        <v>42.65</v>
      </c>
      <c r="L7" s="197">
        <v>3.77</v>
      </c>
      <c r="M7" s="197">
        <v>2.13</v>
      </c>
      <c r="N7" s="197">
        <v>0.86</v>
      </c>
      <c r="O7" s="197">
        <v>2.46</v>
      </c>
      <c r="P7" s="197">
        <v>0.66</v>
      </c>
      <c r="Q7" s="197">
        <v>5.88</v>
      </c>
      <c r="R7" s="197">
        <v>8.16</v>
      </c>
      <c r="S7" s="197">
        <v>8.69</v>
      </c>
      <c r="T7" s="197">
        <v>0</v>
      </c>
      <c r="U7" s="197">
        <v>1.73</v>
      </c>
      <c r="V7" s="197">
        <v>0.21</v>
      </c>
      <c r="W7" s="197">
        <v>0.64</v>
      </c>
      <c r="X7" s="197">
        <v>1.44</v>
      </c>
      <c r="Y7" s="197">
        <v>0</v>
      </c>
      <c r="Z7" s="197">
        <v>3.27</v>
      </c>
      <c r="AA7" s="197">
        <v>1.1299999999999999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29.58</v>
      </c>
      <c r="AH7" s="197">
        <v>0</v>
      </c>
      <c r="AI7" s="197">
        <v>18.39</v>
      </c>
      <c r="AJ7" s="197">
        <v>0</v>
      </c>
      <c r="AK7" s="197">
        <v>-35</v>
      </c>
      <c r="AL7" s="197">
        <v>0</v>
      </c>
      <c r="AM7" s="197">
        <v>0</v>
      </c>
      <c r="AN7" s="197">
        <v>0</v>
      </c>
      <c r="AO7" s="197">
        <v>4.51</v>
      </c>
      <c r="AP7" s="197">
        <v>163.41999999999999</v>
      </c>
      <c r="AQ7" s="197">
        <v>0</v>
      </c>
      <c r="AR7" s="197">
        <v>0</v>
      </c>
      <c r="AS7" s="197">
        <v>2.38</v>
      </c>
      <c r="AT7" s="197">
        <v>6.5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16.14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13.96</v>
      </c>
      <c r="J8" s="197">
        <v>14.44</v>
      </c>
      <c r="K8" s="197">
        <v>28.83</v>
      </c>
      <c r="L8" s="197">
        <v>3.77</v>
      </c>
      <c r="M8" s="197">
        <v>2.13</v>
      </c>
      <c r="N8" s="197">
        <v>0.86</v>
      </c>
      <c r="O8" s="197">
        <v>2.46</v>
      </c>
      <c r="P8" s="197">
        <v>0.66</v>
      </c>
      <c r="Q8" s="197">
        <v>5.88</v>
      </c>
      <c r="R8" s="197">
        <v>8.16</v>
      </c>
      <c r="S8" s="197">
        <v>8.69</v>
      </c>
      <c r="T8" s="197">
        <v>0</v>
      </c>
      <c r="U8" s="197">
        <v>1.73</v>
      </c>
      <c r="V8" s="197">
        <v>0.21</v>
      </c>
      <c r="W8" s="197">
        <v>0.64</v>
      </c>
      <c r="X8" s="197">
        <v>1.44</v>
      </c>
      <c r="Y8" s="197">
        <v>0</v>
      </c>
      <c r="Z8" s="197">
        <v>3.27</v>
      </c>
      <c r="AA8" s="197">
        <v>1.1299999999999999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29.58</v>
      </c>
      <c r="AH8" s="197">
        <v>0</v>
      </c>
      <c r="AI8" s="197">
        <v>18.39</v>
      </c>
      <c r="AJ8" s="197">
        <v>0</v>
      </c>
      <c r="AK8" s="197">
        <v>-35</v>
      </c>
      <c r="AL8" s="197">
        <v>0</v>
      </c>
      <c r="AM8" s="197">
        <v>0</v>
      </c>
      <c r="AN8" s="197">
        <v>0</v>
      </c>
      <c r="AO8" s="197">
        <v>4.51</v>
      </c>
      <c r="AP8" s="197">
        <v>163.41999999999999</v>
      </c>
      <c r="AQ8" s="197">
        <v>0</v>
      </c>
      <c r="AR8" s="197">
        <v>0</v>
      </c>
      <c r="AS8" s="197">
        <v>2.38</v>
      </c>
      <c r="AT8" s="197">
        <v>6.5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16.14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13.96</v>
      </c>
      <c r="J9" s="197">
        <v>14.44</v>
      </c>
      <c r="K9" s="197">
        <v>77.150000000000006</v>
      </c>
      <c r="L9" s="197">
        <v>3.77</v>
      </c>
      <c r="M9" s="197">
        <v>2.13</v>
      </c>
      <c r="N9" s="197">
        <v>0.86</v>
      </c>
      <c r="O9" s="197">
        <v>2.46</v>
      </c>
      <c r="P9" s="197">
        <v>0.66</v>
      </c>
      <c r="Q9" s="197">
        <v>5.88</v>
      </c>
      <c r="R9" s="197">
        <v>8.16</v>
      </c>
      <c r="S9" s="197">
        <v>8.69</v>
      </c>
      <c r="T9" s="197">
        <v>0</v>
      </c>
      <c r="U9" s="197">
        <v>1.73</v>
      </c>
      <c r="V9" s="197">
        <v>0.21</v>
      </c>
      <c r="W9" s="197">
        <v>0.64</v>
      </c>
      <c r="X9" s="197">
        <v>1.44</v>
      </c>
      <c r="Y9" s="197">
        <v>0</v>
      </c>
      <c r="Z9" s="197">
        <v>3.27</v>
      </c>
      <c r="AA9" s="197">
        <v>1.1299999999999999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29.58</v>
      </c>
      <c r="AH9" s="197">
        <v>0</v>
      </c>
      <c r="AI9" s="197">
        <v>18.39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4.51</v>
      </c>
      <c r="AP9" s="197">
        <v>163.41999999999999</v>
      </c>
      <c r="AQ9" s="197">
        <v>0</v>
      </c>
      <c r="AR9" s="197">
        <v>0</v>
      </c>
      <c r="AS9" s="197">
        <v>2.38</v>
      </c>
      <c r="AT9" s="197">
        <v>6.5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16.14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13.96</v>
      </c>
      <c r="J10" s="197">
        <v>14.44</v>
      </c>
      <c r="K10" s="197">
        <v>68.75</v>
      </c>
      <c r="L10" s="197">
        <v>3.77</v>
      </c>
      <c r="M10" s="197">
        <v>2.13</v>
      </c>
      <c r="N10" s="197">
        <v>0.86</v>
      </c>
      <c r="O10" s="197">
        <v>2.46</v>
      </c>
      <c r="P10" s="197">
        <v>0.66</v>
      </c>
      <c r="Q10" s="197">
        <v>5.88</v>
      </c>
      <c r="R10" s="197">
        <v>8.16</v>
      </c>
      <c r="S10" s="197">
        <v>8.69</v>
      </c>
      <c r="T10" s="197">
        <v>0</v>
      </c>
      <c r="U10" s="197">
        <v>1.73</v>
      </c>
      <c r="V10" s="197">
        <v>0.21</v>
      </c>
      <c r="W10" s="197">
        <v>0.64</v>
      </c>
      <c r="X10" s="197">
        <v>1.44</v>
      </c>
      <c r="Y10" s="197">
        <v>0</v>
      </c>
      <c r="Z10" s="197">
        <v>3.27</v>
      </c>
      <c r="AA10" s="197">
        <v>1.1299999999999999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29.58</v>
      </c>
      <c r="AH10" s="197">
        <v>0</v>
      </c>
      <c r="AI10" s="197">
        <v>18.39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4.51</v>
      </c>
      <c r="AP10" s="197">
        <v>163.41999999999999</v>
      </c>
      <c r="AQ10" s="197">
        <v>0</v>
      </c>
      <c r="AR10" s="197">
        <v>0</v>
      </c>
      <c r="AS10" s="197">
        <v>2.38</v>
      </c>
      <c r="AT10" s="197">
        <v>6.5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16.600000000000001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13.96</v>
      </c>
      <c r="J11" s="197">
        <v>14.44</v>
      </c>
      <c r="K11" s="197">
        <v>8.5299999999999994</v>
      </c>
      <c r="L11" s="197">
        <v>3.77</v>
      </c>
      <c r="M11" s="197">
        <v>2.13</v>
      </c>
      <c r="N11" s="197">
        <v>0.86</v>
      </c>
      <c r="O11" s="197">
        <v>2.46</v>
      </c>
      <c r="P11" s="197">
        <v>0.66</v>
      </c>
      <c r="Q11" s="197">
        <v>5.88</v>
      </c>
      <c r="R11" s="197">
        <v>8.16</v>
      </c>
      <c r="S11" s="197">
        <v>8.69</v>
      </c>
      <c r="T11" s="197">
        <v>0</v>
      </c>
      <c r="U11" s="197">
        <v>1.73</v>
      </c>
      <c r="V11" s="197">
        <v>0.21</v>
      </c>
      <c r="W11" s="197">
        <v>0.64</v>
      </c>
      <c r="X11" s="197">
        <v>1.44</v>
      </c>
      <c r="Y11" s="197">
        <v>0</v>
      </c>
      <c r="Z11" s="197">
        <v>3.27</v>
      </c>
      <c r="AA11" s="197">
        <v>1.1299999999999999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29.58</v>
      </c>
      <c r="AH11" s="197">
        <v>0</v>
      </c>
      <c r="AI11" s="197">
        <v>18.39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4.51</v>
      </c>
      <c r="AP11" s="197">
        <v>163.41999999999999</v>
      </c>
      <c r="AQ11" s="197">
        <v>0</v>
      </c>
      <c r="AR11" s="197">
        <v>0</v>
      </c>
      <c r="AS11" s="197">
        <v>2.38</v>
      </c>
      <c r="AT11" s="197">
        <v>6.5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16.600000000000001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13.96</v>
      </c>
      <c r="J12" s="197">
        <v>14.44</v>
      </c>
      <c r="K12" s="197">
        <v>8.5299999999999994</v>
      </c>
      <c r="L12" s="197">
        <v>3.77</v>
      </c>
      <c r="M12" s="197">
        <v>2.13</v>
      </c>
      <c r="N12" s="197">
        <v>0.86</v>
      </c>
      <c r="O12" s="197">
        <v>2.46</v>
      </c>
      <c r="P12" s="197">
        <v>0.66</v>
      </c>
      <c r="Q12" s="197">
        <v>5.88</v>
      </c>
      <c r="R12" s="197">
        <v>8.16</v>
      </c>
      <c r="S12" s="197">
        <v>8.69</v>
      </c>
      <c r="T12" s="197">
        <v>0</v>
      </c>
      <c r="U12" s="197">
        <v>1.73</v>
      </c>
      <c r="V12" s="197">
        <v>0.21</v>
      </c>
      <c r="W12" s="197">
        <v>0.64</v>
      </c>
      <c r="X12" s="197">
        <v>1.44</v>
      </c>
      <c r="Y12" s="197">
        <v>0</v>
      </c>
      <c r="Z12" s="197">
        <v>3.27</v>
      </c>
      <c r="AA12" s="197">
        <v>1.1299999999999999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29.58</v>
      </c>
      <c r="AH12" s="197">
        <v>0</v>
      </c>
      <c r="AI12" s="197">
        <v>18.39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4.51</v>
      </c>
      <c r="AP12" s="197">
        <v>163.41999999999999</v>
      </c>
      <c r="AQ12" s="197">
        <v>0</v>
      </c>
      <c r="AR12" s="197">
        <v>0</v>
      </c>
      <c r="AS12" s="197">
        <v>2.38</v>
      </c>
      <c r="AT12" s="197">
        <v>6.5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16.600000000000001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13.96</v>
      </c>
      <c r="J13" s="197">
        <v>14.44</v>
      </c>
      <c r="K13" s="197">
        <v>8.5299999999999994</v>
      </c>
      <c r="L13" s="197">
        <v>3.77</v>
      </c>
      <c r="M13" s="197">
        <v>2.13</v>
      </c>
      <c r="N13" s="197">
        <v>0.86</v>
      </c>
      <c r="O13" s="197">
        <v>2.46</v>
      </c>
      <c r="P13" s="197">
        <v>0.66</v>
      </c>
      <c r="Q13" s="197">
        <v>5.88</v>
      </c>
      <c r="R13" s="197">
        <v>8.16</v>
      </c>
      <c r="S13" s="197">
        <v>8.69</v>
      </c>
      <c r="T13" s="197">
        <v>0</v>
      </c>
      <c r="U13" s="197">
        <v>1.73</v>
      </c>
      <c r="V13" s="197">
        <v>0.21</v>
      </c>
      <c r="W13" s="197">
        <v>0.64</v>
      </c>
      <c r="X13" s="197">
        <v>1.44</v>
      </c>
      <c r="Y13" s="197">
        <v>0</v>
      </c>
      <c r="Z13" s="197">
        <v>3.27</v>
      </c>
      <c r="AA13" s="197">
        <v>1.1299999999999999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29.58</v>
      </c>
      <c r="AH13" s="197">
        <v>0</v>
      </c>
      <c r="AI13" s="197">
        <v>18.39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4.51</v>
      </c>
      <c r="AP13" s="197">
        <v>163.41999999999999</v>
      </c>
      <c r="AQ13" s="197">
        <v>0</v>
      </c>
      <c r="AR13" s="197">
        <v>0</v>
      </c>
      <c r="AS13" s="197">
        <v>2.38</v>
      </c>
      <c r="AT13" s="197">
        <v>6.5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16.600000000000001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13.96</v>
      </c>
      <c r="J14" s="197">
        <v>14.44</v>
      </c>
      <c r="K14" s="197">
        <v>8.5299999999999994</v>
      </c>
      <c r="L14" s="197">
        <v>3.77</v>
      </c>
      <c r="M14" s="197">
        <v>2.13</v>
      </c>
      <c r="N14" s="197">
        <v>0.86</v>
      </c>
      <c r="O14" s="197">
        <v>2.46</v>
      </c>
      <c r="P14" s="197">
        <v>0.66</v>
      </c>
      <c r="Q14" s="197">
        <v>5.88</v>
      </c>
      <c r="R14" s="197">
        <v>8.16</v>
      </c>
      <c r="S14" s="197">
        <v>8.69</v>
      </c>
      <c r="T14" s="197">
        <v>0</v>
      </c>
      <c r="U14" s="197">
        <v>1.73</v>
      </c>
      <c r="V14" s="197">
        <v>0.21</v>
      </c>
      <c r="W14" s="197">
        <v>0.64</v>
      </c>
      <c r="X14" s="197">
        <v>1.44</v>
      </c>
      <c r="Y14" s="197">
        <v>0</v>
      </c>
      <c r="Z14" s="197">
        <v>3.27</v>
      </c>
      <c r="AA14" s="197">
        <v>1.1299999999999999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29.58</v>
      </c>
      <c r="AH14" s="197">
        <v>0</v>
      </c>
      <c r="AI14" s="197">
        <v>18.39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4.51</v>
      </c>
      <c r="AP14" s="197">
        <v>163.41999999999999</v>
      </c>
      <c r="AQ14" s="197">
        <v>0</v>
      </c>
      <c r="AR14" s="197">
        <v>0</v>
      </c>
      <c r="AS14" s="197">
        <v>2.38</v>
      </c>
      <c r="AT14" s="197">
        <v>6.5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16.600000000000001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13.96</v>
      </c>
      <c r="J15" s="197">
        <v>14.44</v>
      </c>
      <c r="K15" s="197">
        <v>8.5299999999999994</v>
      </c>
      <c r="L15" s="197">
        <v>3.77</v>
      </c>
      <c r="M15" s="197">
        <v>2.13</v>
      </c>
      <c r="N15" s="197">
        <v>0.86</v>
      </c>
      <c r="O15" s="197">
        <v>2.46</v>
      </c>
      <c r="P15" s="197">
        <v>0.66</v>
      </c>
      <c r="Q15" s="197">
        <v>5.88</v>
      </c>
      <c r="R15" s="197">
        <v>8.16</v>
      </c>
      <c r="S15" s="197">
        <v>8.69</v>
      </c>
      <c r="T15" s="197">
        <v>0</v>
      </c>
      <c r="U15" s="197">
        <v>1.73</v>
      </c>
      <c r="V15" s="197">
        <v>0.21</v>
      </c>
      <c r="W15" s="197">
        <v>0.64</v>
      </c>
      <c r="X15" s="197">
        <v>1.44</v>
      </c>
      <c r="Y15" s="197">
        <v>0</v>
      </c>
      <c r="Z15" s="197">
        <v>3.27</v>
      </c>
      <c r="AA15" s="197">
        <v>1.1299999999999999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29.58</v>
      </c>
      <c r="AH15" s="197">
        <v>0</v>
      </c>
      <c r="AI15" s="197">
        <v>18.39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4.51</v>
      </c>
      <c r="AP15" s="197">
        <v>163.41999999999999</v>
      </c>
      <c r="AQ15" s="197">
        <v>0</v>
      </c>
      <c r="AR15" s="197">
        <v>0</v>
      </c>
      <c r="AS15" s="197">
        <v>2.38</v>
      </c>
      <c r="AT15" s="197">
        <v>6.5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16.600000000000001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13.96</v>
      </c>
      <c r="J16" s="197">
        <v>14.44</v>
      </c>
      <c r="K16" s="197">
        <v>8.5299999999999994</v>
      </c>
      <c r="L16" s="197">
        <v>3.77</v>
      </c>
      <c r="M16" s="197">
        <v>2.13</v>
      </c>
      <c r="N16" s="197">
        <v>0.86</v>
      </c>
      <c r="O16" s="197">
        <v>2.46</v>
      </c>
      <c r="P16" s="197">
        <v>0.66</v>
      </c>
      <c r="Q16" s="197">
        <v>5.88</v>
      </c>
      <c r="R16" s="197">
        <v>8.16</v>
      </c>
      <c r="S16" s="197">
        <v>8.69</v>
      </c>
      <c r="T16" s="197">
        <v>0</v>
      </c>
      <c r="U16" s="197">
        <v>1.73</v>
      </c>
      <c r="V16" s="197">
        <v>0.21</v>
      </c>
      <c r="W16" s="197">
        <v>0.64</v>
      </c>
      <c r="X16" s="197">
        <v>1.44</v>
      </c>
      <c r="Y16" s="197">
        <v>0</v>
      </c>
      <c r="Z16" s="197">
        <v>3.27</v>
      </c>
      <c r="AA16" s="197">
        <v>1.1299999999999999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29.58</v>
      </c>
      <c r="AH16" s="197">
        <v>0</v>
      </c>
      <c r="AI16" s="197">
        <v>18.39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4.51</v>
      </c>
      <c r="AP16" s="197">
        <v>163.41999999999999</v>
      </c>
      <c r="AQ16" s="197">
        <v>0</v>
      </c>
      <c r="AR16" s="197">
        <v>0</v>
      </c>
      <c r="AS16" s="197">
        <v>2.38</v>
      </c>
      <c r="AT16" s="197">
        <v>6.5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16.600000000000001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13.96</v>
      </c>
      <c r="J17" s="197">
        <v>14.44</v>
      </c>
      <c r="K17" s="197">
        <v>8.5299999999999994</v>
      </c>
      <c r="L17" s="197">
        <v>3.77</v>
      </c>
      <c r="M17" s="197">
        <v>2.13</v>
      </c>
      <c r="N17" s="197">
        <v>0.86</v>
      </c>
      <c r="O17" s="197">
        <v>2.46</v>
      </c>
      <c r="P17" s="197">
        <v>0.66</v>
      </c>
      <c r="Q17" s="197">
        <v>5.88</v>
      </c>
      <c r="R17" s="197">
        <v>8.16</v>
      </c>
      <c r="S17" s="197">
        <v>8.69</v>
      </c>
      <c r="T17" s="197">
        <v>0</v>
      </c>
      <c r="U17" s="197">
        <v>1.73</v>
      </c>
      <c r="V17" s="197">
        <v>0.21</v>
      </c>
      <c r="W17" s="197">
        <v>0.64</v>
      </c>
      <c r="X17" s="197">
        <v>1.44</v>
      </c>
      <c r="Y17" s="197">
        <v>0</v>
      </c>
      <c r="Z17" s="197">
        <v>3.27</v>
      </c>
      <c r="AA17" s="197">
        <v>1.1299999999999999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29.58</v>
      </c>
      <c r="AH17" s="197">
        <v>0</v>
      </c>
      <c r="AI17" s="197">
        <v>18.39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4.51</v>
      </c>
      <c r="AP17" s="197">
        <v>163.41999999999999</v>
      </c>
      <c r="AQ17" s="197">
        <v>0</v>
      </c>
      <c r="AR17" s="197">
        <v>0</v>
      </c>
      <c r="AS17" s="197">
        <v>2.38</v>
      </c>
      <c r="AT17" s="197">
        <v>6.5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16.600000000000001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13.96</v>
      </c>
      <c r="J18" s="197">
        <v>14.44</v>
      </c>
      <c r="K18" s="197">
        <v>8.5299999999999994</v>
      </c>
      <c r="L18" s="197">
        <v>3.77</v>
      </c>
      <c r="M18" s="197">
        <v>2.13</v>
      </c>
      <c r="N18" s="197">
        <v>0.86</v>
      </c>
      <c r="O18" s="197">
        <v>2.46</v>
      </c>
      <c r="P18" s="197">
        <v>0.66</v>
      </c>
      <c r="Q18" s="197">
        <v>5.88</v>
      </c>
      <c r="R18" s="197">
        <v>8.16</v>
      </c>
      <c r="S18" s="197">
        <v>8.69</v>
      </c>
      <c r="T18" s="197">
        <v>0</v>
      </c>
      <c r="U18" s="197">
        <v>1.73</v>
      </c>
      <c r="V18" s="197">
        <v>0.21</v>
      </c>
      <c r="W18" s="197">
        <v>0.64</v>
      </c>
      <c r="X18" s="197">
        <v>1.44</v>
      </c>
      <c r="Y18" s="197">
        <v>0</v>
      </c>
      <c r="Z18" s="197">
        <v>3.27</v>
      </c>
      <c r="AA18" s="197">
        <v>1.1299999999999999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29.58</v>
      </c>
      <c r="AH18" s="197">
        <v>0</v>
      </c>
      <c r="AI18" s="197">
        <v>18.39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4.51</v>
      </c>
      <c r="AP18" s="197">
        <v>163.41999999999999</v>
      </c>
      <c r="AQ18" s="197">
        <v>0</v>
      </c>
      <c r="AR18" s="197">
        <v>0</v>
      </c>
      <c r="AS18" s="197">
        <v>2.38</v>
      </c>
      <c r="AT18" s="197">
        <v>6.5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16.600000000000001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13.96</v>
      </c>
      <c r="J19" s="197">
        <v>14.44</v>
      </c>
      <c r="K19" s="197">
        <v>8.5299999999999994</v>
      </c>
      <c r="L19" s="197">
        <v>3.77</v>
      </c>
      <c r="M19" s="197">
        <v>2.13</v>
      </c>
      <c r="N19" s="197">
        <v>0.86</v>
      </c>
      <c r="O19" s="197">
        <v>2.46</v>
      </c>
      <c r="P19" s="197">
        <v>0.66</v>
      </c>
      <c r="Q19" s="197">
        <v>5.88</v>
      </c>
      <c r="R19" s="197">
        <v>8.16</v>
      </c>
      <c r="S19" s="197">
        <v>8.69</v>
      </c>
      <c r="T19" s="197">
        <v>0</v>
      </c>
      <c r="U19" s="197">
        <v>1.73</v>
      </c>
      <c r="V19" s="197">
        <v>0.21</v>
      </c>
      <c r="W19" s="197">
        <v>0.64</v>
      </c>
      <c r="X19" s="197">
        <v>1.44</v>
      </c>
      <c r="Y19" s="197">
        <v>0</v>
      </c>
      <c r="Z19" s="197">
        <v>3.27</v>
      </c>
      <c r="AA19" s="197">
        <v>1.1299999999999999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29.58</v>
      </c>
      <c r="AH19" s="197">
        <v>0</v>
      </c>
      <c r="AI19" s="197">
        <v>18.39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4.51</v>
      </c>
      <c r="AP19" s="197">
        <v>163.41999999999999</v>
      </c>
      <c r="AQ19" s="197">
        <v>0</v>
      </c>
      <c r="AR19" s="197">
        <v>0</v>
      </c>
      <c r="AS19" s="197">
        <v>2.38</v>
      </c>
      <c r="AT19" s="197">
        <v>6.5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16.600000000000001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13.96</v>
      </c>
      <c r="J20" s="197">
        <v>14.44</v>
      </c>
      <c r="K20" s="197">
        <v>8.5299999999999994</v>
      </c>
      <c r="L20" s="197">
        <v>3.77</v>
      </c>
      <c r="M20" s="197">
        <v>2.13</v>
      </c>
      <c r="N20" s="197">
        <v>0.86</v>
      </c>
      <c r="O20" s="197">
        <v>2.46</v>
      </c>
      <c r="P20" s="197">
        <v>0.66</v>
      </c>
      <c r="Q20" s="197">
        <v>5.88</v>
      </c>
      <c r="R20" s="197">
        <v>8.16</v>
      </c>
      <c r="S20" s="197">
        <v>8.69</v>
      </c>
      <c r="T20" s="197">
        <v>0</v>
      </c>
      <c r="U20" s="197">
        <v>1.73</v>
      </c>
      <c r="V20" s="197">
        <v>0.21</v>
      </c>
      <c r="W20" s="197">
        <v>0.64</v>
      </c>
      <c r="X20" s="197">
        <v>1.44</v>
      </c>
      <c r="Y20" s="197">
        <v>0</v>
      </c>
      <c r="Z20" s="197">
        <v>3.27</v>
      </c>
      <c r="AA20" s="197">
        <v>1.1299999999999999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29.58</v>
      </c>
      <c r="AH20" s="197">
        <v>0</v>
      </c>
      <c r="AI20" s="197">
        <v>18.39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4.51</v>
      </c>
      <c r="AP20" s="197">
        <v>163.41999999999999</v>
      </c>
      <c r="AQ20" s="197">
        <v>0</v>
      </c>
      <c r="AR20" s="197">
        <v>0</v>
      </c>
      <c r="AS20" s="197">
        <v>2.38</v>
      </c>
      <c r="AT20" s="197">
        <v>6.5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16.600000000000001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13.96</v>
      </c>
      <c r="J21" s="197">
        <v>14.44</v>
      </c>
      <c r="K21" s="197">
        <v>8.5299999999999994</v>
      </c>
      <c r="L21" s="197">
        <v>3.77</v>
      </c>
      <c r="M21" s="197">
        <v>2.13</v>
      </c>
      <c r="N21" s="197">
        <v>0.86</v>
      </c>
      <c r="O21" s="197">
        <v>2.46</v>
      </c>
      <c r="P21" s="197">
        <v>0.66</v>
      </c>
      <c r="Q21" s="197">
        <v>5.88</v>
      </c>
      <c r="R21" s="197">
        <v>8.16</v>
      </c>
      <c r="S21" s="197">
        <v>8.69</v>
      </c>
      <c r="T21" s="197">
        <v>0</v>
      </c>
      <c r="U21" s="197">
        <v>1.73</v>
      </c>
      <c r="V21" s="197">
        <v>0.21</v>
      </c>
      <c r="W21" s="197">
        <v>0.64</v>
      </c>
      <c r="X21" s="197">
        <v>1.44</v>
      </c>
      <c r="Y21" s="197">
        <v>0</v>
      </c>
      <c r="Z21" s="197">
        <v>3.27</v>
      </c>
      <c r="AA21" s="197">
        <v>1.1299999999999999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29.58</v>
      </c>
      <c r="AH21" s="197">
        <v>0</v>
      </c>
      <c r="AI21" s="197">
        <v>18.39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4.51</v>
      </c>
      <c r="AP21" s="197">
        <v>163.41999999999999</v>
      </c>
      <c r="AQ21" s="197">
        <v>0</v>
      </c>
      <c r="AR21" s="197">
        <v>0</v>
      </c>
      <c r="AS21" s="197">
        <v>2.38</v>
      </c>
      <c r="AT21" s="197">
        <v>6.5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16.600000000000001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13.96</v>
      </c>
      <c r="J22" s="197">
        <v>14.44</v>
      </c>
      <c r="K22" s="197">
        <v>8.5299999999999994</v>
      </c>
      <c r="L22" s="197">
        <v>3.77</v>
      </c>
      <c r="M22" s="197">
        <v>2.13</v>
      </c>
      <c r="N22" s="197">
        <v>0.86</v>
      </c>
      <c r="O22" s="197">
        <v>2.46</v>
      </c>
      <c r="P22" s="197">
        <v>0.81</v>
      </c>
      <c r="Q22" s="197">
        <v>5.88</v>
      </c>
      <c r="R22" s="197">
        <v>8.16</v>
      </c>
      <c r="S22" s="197">
        <v>8.69</v>
      </c>
      <c r="T22" s="197">
        <v>0</v>
      </c>
      <c r="U22" s="197">
        <v>1.73</v>
      </c>
      <c r="V22" s="197">
        <v>0.21</v>
      </c>
      <c r="W22" s="197">
        <v>0.64</v>
      </c>
      <c r="X22" s="197">
        <v>1.44</v>
      </c>
      <c r="Y22" s="197">
        <v>0</v>
      </c>
      <c r="Z22" s="197">
        <v>3.27</v>
      </c>
      <c r="AA22" s="197">
        <v>1.1299999999999999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29.58</v>
      </c>
      <c r="AH22" s="197">
        <v>0</v>
      </c>
      <c r="AI22" s="197">
        <v>18.39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4.51</v>
      </c>
      <c r="AP22" s="197">
        <v>163.41999999999999</v>
      </c>
      <c r="AQ22" s="197">
        <v>0</v>
      </c>
      <c r="AR22" s="197">
        <v>0</v>
      </c>
      <c r="AS22" s="197">
        <v>2.38</v>
      </c>
      <c r="AT22" s="197">
        <v>6.5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16.600000000000001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13.96</v>
      </c>
      <c r="J23" s="197">
        <v>14.44</v>
      </c>
      <c r="K23" s="197">
        <v>8.5299999999999994</v>
      </c>
      <c r="L23" s="197">
        <v>0.22</v>
      </c>
      <c r="M23" s="197">
        <v>2.13</v>
      </c>
      <c r="N23" s="197">
        <v>0.86</v>
      </c>
      <c r="O23" s="197">
        <v>2.46</v>
      </c>
      <c r="P23" s="197">
        <v>0.69</v>
      </c>
      <c r="Q23" s="197">
        <v>0.28999999999999998</v>
      </c>
      <c r="R23" s="197">
        <v>0.37</v>
      </c>
      <c r="S23" s="197">
        <v>0.39</v>
      </c>
      <c r="T23" s="197">
        <v>0</v>
      </c>
      <c r="U23" s="197">
        <v>1.73</v>
      </c>
      <c r="V23" s="197">
        <v>0.21</v>
      </c>
      <c r="W23" s="197">
        <v>0.64</v>
      </c>
      <c r="X23" s="197">
        <v>1.44</v>
      </c>
      <c r="Y23" s="197">
        <v>0</v>
      </c>
      <c r="Z23" s="197">
        <v>3.27</v>
      </c>
      <c r="AA23" s="197">
        <v>1.1299999999999999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29.58</v>
      </c>
      <c r="AH23" s="197">
        <v>0</v>
      </c>
      <c r="AI23" s="197">
        <v>18.39</v>
      </c>
      <c r="AJ23" s="197">
        <v>0</v>
      </c>
      <c r="AK23" s="197">
        <v>-35</v>
      </c>
      <c r="AL23" s="197">
        <v>0</v>
      </c>
      <c r="AM23" s="197">
        <v>0</v>
      </c>
      <c r="AN23" s="197">
        <v>0</v>
      </c>
      <c r="AO23" s="197">
        <v>4.51</v>
      </c>
      <c r="AP23" s="197">
        <v>163.41999999999999</v>
      </c>
      <c r="AQ23" s="197">
        <v>0</v>
      </c>
      <c r="AR23" s="197">
        <v>0</v>
      </c>
      <c r="AS23" s="197">
        <v>2.38</v>
      </c>
      <c r="AT23" s="197">
        <v>6.5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16.600000000000001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13.96</v>
      </c>
      <c r="J24" s="197">
        <v>14.44</v>
      </c>
      <c r="K24" s="197">
        <v>8.5299999999999994</v>
      </c>
      <c r="L24" s="197">
        <v>0.22</v>
      </c>
      <c r="M24" s="197">
        <v>2.13</v>
      </c>
      <c r="N24" s="197">
        <v>0.86</v>
      </c>
      <c r="O24" s="197">
        <v>2.46</v>
      </c>
      <c r="P24" s="197">
        <v>0.69</v>
      </c>
      <c r="Q24" s="197">
        <v>0.28999999999999998</v>
      </c>
      <c r="R24" s="197">
        <v>0.37</v>
      </c>
      <c r="S24" s="197">
        <v>0.39</v>
      </c>
      <c r="T24" s="197">
        <v>0</v>
      </c>
      <c r="U24" s="197">
        <v>1.73</v>
      </c>
      <c r="V24" s="197">
        <v>0.21</v>
      </c>
      <c r="W24" s="197">
        <v>0.64</v>
      </c>
      <c r="X24" s="197">
        <v>1.44</v>
      </c>
      <c r="Y24" s="197">
        <v>0</v>
      </c>
      <c r="Z24" s="197">
        <v>3.27</v>
      </c>
      <c r="AA24" s="197">
        <v>1.1299999999999999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29.58</v>
      </c>
      <c r="AH24" s="197">
        <v>0</v>
      </c>
      <c r="AI24" s="197">
        <v>18.39</v>
      </c>
      <c r="AJ24" s="197">
        <v>0</v>
      </c>
      <c r="AK24" s="197">
        <v>-35</v>
      </c>
      <c r="AL24" s="197">
        <v>0</v>
      </c>
      <c r="AM24" s="197">
        <v>0</v>
      </c>
      <c r="AN24" s="197">
        <v>0</v>
      </c>
      <c r="AO24" s="197">
        <v>4.51</v>
      </c>
      <c r="AP24" s="197">
        <v>163.41999999999999</v>
      </c>
      <c r="AQ24" s="197">
        <v>0</v>
      </c>
      <c r="AR24" s="197">
        <v>0</v>
      </c>
      <c r="AS24" s="197">
        <v>2.38</v>
      </c>
      <c r="AT24" s="197">
        <v>6.5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16.600000000000001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13.96</v>
      </c>
      <c r="J25" s="197">
        <v>14.44</v>
      </c>
      <c r="K25" s="197">
        <v>8.5299999999999994</v>
      </c>
      <c r="L25" s="197">
        <v>0.22</v>
      </c>
      <c r="M25" s="197">
        <v>2.13</v>
      </c>
      <c r="N25" s="197">
        <v>0.86</v>
      </c>
      <c r="O25" s="197">
        <v>2.46</v>
      </c>
      <c r="P25" s="197">
        <v>0.69</v>
      </c>
      <c r="Q25" s="197">
        <v>0.28999999999999998</v>
      </c>
      <c r="R25" s="197">
        <v>0.37</v>
      </c>
      <c r="S25" s="197">
        <v>0.39</v>
      </c>
      <c r="T25" s="197">
        <v>0</v>
      </c>
      <c r="U25" s="197">
        <v>1.73</v>
      </c>
      <c r="V25" s="197">
        <v>0.21</v>
      </c>
      <c r="W25" s="197">
        <v>0.64</v>
      </c>
      <c r="X25" s="197">
        <v>1.44</v>
      </c>
      <c r="Y25" s="197">
        <v>0</v>
      </c>
      <c r="Z25" s="197">
        <v>3.27</v>
      </c>
      <c r="AA25" s="197">
        <v>1.1299999999999999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29.58</v>
      </c>
      <c r="AH25" s="197">
        <v>0</v>
      </c>
      <c r="AI25" s="197">
        <v>18.39</v>
      </c>
      <c r="AJ25" s="197">
        <v>0</v>
      </c>
      <c r="AK25" s="197">
        <v>-35</v>
      </c>
      <c r="AL25" s="197">
        <v>0</v>
      </c>
      <c r="AM25" s="197">
        <v>0</v>
      </c>
      <c r="AN25" s="197">
        <v>0</v>
      </c>
      <c r="AO25" s="197">
        <v>4.51</v>
      </c>
      <c r="AP25" s="197">
        <v>163.41999999999999</v>
      </c>
      <c r="AQ25" s="197">
        <v>0</v>
      </c>
      <c r="AR25" s="197">
        <v>0</v>
      </c>
      <c r="AS25" s="197">
        <v>2.38</v>
      </c>
      <c r="AT25" s="197">
        <v>6.5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16.600000000000001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13.96</v>
      </c>
      <c r="J26" s="197">
        <v>14.44</v>
      </c>
      <c r="K26" s="197">
        <v>8.5299999999999994</v>
      </c>
      <c r="L26" s="197">
        <v>0.22</v>
      </c>
      <c r="M26" s="197">
        <v>2.13</v>
      </c>
      <c r="N26" s="197">
        <v>0.86</v>
      </c>
      <c r="O26" s="197">
        <v>2.46</v>
      </c>
      <c r="P26" s="197">
        <v>0.69</v>
      </c>
      <c r="Q26" s="197">
        <v>0.28999999999999998</v>
      </c>
      <c r="R26" s="197">
        <v>0.37</v>
      </c>
      <c r="S26" s="197">
        <v>0.39</v>
      </c>
      <c r="T26" s="197">
        <v>0</v>
      </c>
      <c r="U26" s="197">
        <v>1.73</v>
      </c>
      <c r="V26" s="197">
        <v>0.21</v>
      </c>
      <c r="W26" s="197">
        <v>0.64</v>
      </c>
      <c r="X26" s="197">
        <v>1.44</v>
      </c>
      <c r="Y26" s="197">
        <v>0</v>
      </c>
      <c r="Z26" s="197">
        <v>3.27</v>
      </c>
      <c r="AA26" s="197">
        <v>1.1299999999999999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29.58</v>
      </c>
      <c r="AH26" s="197">
        <v>0</v>
      </c>
      <c r="AI26" s="197">
        <v>18.39</v>
      </c>
      <c r="AJ26" s="197">
        <v>0</v>
      </c>
      <c r="AK26" s="197">
        <v>-35</v>
      </c>
      <c r="AL26" s="197">
        <v>0</v>
      </c>
      <c r="AM26" s="197">
        <v>0</v>
      </c>
      <c r="AN26" s="197">
        <v>0</v>
      </c>
      <c r="AO26" s="197">
        <v>4.51</v>
      </c>
      <c r="AP26" s="197">
        <v>163.41999999999999</v>
      </c>
      <c r="AQ26" s="197">
        <v>0</v>
      </c>
      <c r="AR26" s="197">
        <v>0</v>
      </c>
      <c r="AS26" s="197">
        <v>2.38</v>
      </c>
      <c r="AT26" s="197">
        <v>6.5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16.600000000000001</v>
      </c>
      <c r="E27" s="197">
        <v>0</v>
      </c>
      <c r="F27" s="197">
        <v>16.46</v>
      </c>
      <c r="G27" s="197">
        <v>9.5399999999999991</v>
      </c>
      <c r="H27" s="197">
        <v>0</v>
      </c>
      <c r="I27" s="197">
        <v>13.96</v>
      </c>
      <c r="J27" s="197">
        <v>14.44</v>
      </c>
      <c r="K27" s="197">
        <v>8.5299999999999994</v>
      </c>
      <c r="L27" s="197">
        <v>0.22</v>
      </c>
      <c r="M27" s="197">
        <v>2.13</v>
      </c>
      <c r="N27" s="197">
        <v>0.86</v>
      </c>
      <c r="O27" s="197">
        <v>2.46</v>
      </c>
      <c r="P27" s="197">
        <v>0.69</v>
      </c>
      <c r="Q27" s="197">
        <v>0.28999999999999998</v>
      </c>
      <c r="R27" s="197">
        <v>0.37</v>
      </c>
      <c r="S27" s="197">
        <v>0.39</v>
      </c>
      <c r="T27" s="197">
        <v>0</v>
      </c>
      <c r="U27" s="197">
        <v>1.73</v>
      </c>
      <c r="V27" s="197">
        <v>0.21</v>
      </c>
      <c r="W27" s="197">
        <v>0.64</v>
      </c>
      <c r="X27" s="197">
        <v>1.44</v>
      </c>
      <c r="Y27" s="197">
        <v>0</v>
      </c>
      <c r="Z27" s="197">
        <v>3.27</v>
      </c>
      <c r="AA27" s="197">
        <v>1.1299999999999999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29.97</v>
      </c>
      <c r="AH27" s="197">
        <v>0</v>
      </c>
      <c r="AI27" s="197">
        <v>18.39</v>
      </c>
      <c r="AJ27" s="197">
        <v>0</v>
      </c>
      <c r="AK27" s="197">
        <v>-35</v>
      </c>
      <c r="AL27" s="197">
        <v>0</v>
      </c>
      <c r="AM27" s="197">
        <v>0</v>
      </c>
      <c r="AN27" s="197">
        <v>0</v>
      </c>
      <c r="AO27" s="197">
        <v>4.51</v>
      </c>
      <c r="AP27" s="197">
        <v>163.41999999999999</v>
      </c>
      <c r="AQ27" s="197">
        <v>0</v>
      </c>
      <c r="AR27" s="197">
        <v>0</v>
      </c>
      <c r="AS27" s="197">
        <v>2.38</v>
      </c>
      <c r="AT27" s="197">
        <v>6.5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16.600000000000001</v>
      </c>
      <c r="E28" s="197">
        <v>0</v>
      </c>
      <c r="F28" s="197">
        <v>16.46</v>
      </c>
      <c r="G28" s="197">
        <v>9.5399999999999991</v>
      </c>
      <c r="H28" s="197">
        <v>0</v>
      </c>
      <c r="I28" s="197">
        <v>13.96</v>
      </c>
      <c r="J28" s="197">
        <v>14.44</v>
      </c>
      <c r="K28" s="197">
        <v>8.5299999999999994</v>
      </c>
      <c r="L28" s="197">
        <v>0.22</v>
      </c>
      <c r="M28" s="197">
        <v>2.13</v>
      </c>
      <c r="N28" s="197">
        <v>0.86</v>
      </c>
      <c r="O28" s="197">
        <v>2.46</v>
      </c>
      <c r="P28" s="197">
        <v>0.69</v>
      </c>
      <c r="Q28" s="197">
        <v>0.28999999999999998</v>
      </c>
      <c r="R28" s="197">
        <v>0.37</v>
      </c>
      <c r="S28" s="197">
        <v>0.39</v>
      </c>
      <c r="T28" s="197">
        <v>0</v>
      </c>
      <c r="U28" s="197">
        <v>1.73</v>
      </c>
      <c r="V28" s="197">
        <v>0.21</v>
      </c>
      <c r="W28" s="197">
        <v>0.64</v>
      </c>
      <c r="X28" s="197">
        <v>1.44</v>
      </c>
      <c r="Y28" s="197">
        <v>0</v>
      </c>
      <c r="Z28" s="197">
        <v>3.27</v>
      </c>
      <c r="AA28" s="197">
        <v>1.1299999999999999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29.97</v>
      </c>
      <c r="AH28" s="197">
        <v>0</v>
      </c>
      <c r="AI28" s="197">
        <v>18.39</v>
      </c>
      <c r="AJ28" s="197">
        <v>0</v>
      </c>
      <c r="AK28" s="197">
        <v>-35</v>
      </c>
      <c r="AL28" s="197">
        <v>0</v>
      </c>
      <c r="AM28" s="197">
        <v>0</v>
      </c>
      <c r="AN28" s="197">
        <v>0</v>
      </c>
      <c r="AO28" s="197">
        <v>4.51</v>
      </c>
      <c r="AP28" s="197">
        <v>163.41999999999999</v>
      </c>
      <c r="AQ28" s="197">
        <v>0</v>
      </c>
      <c r="AR28" s="197">
        <v>0</v>
      </c>
      <c r="AS28" s="197">
        <v>2.38</v>
      </c>
      <c r="AT28" s="197">
        <v>6.5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16.600000000000001</v>
      </c>
      <c r="E29" s="197">
        <v>0</v>
      </c>
      <c r="F29" s="197">
        <v>16.46</v>
      </c>
      <c r="G29" s="197">
        <v>9.5399999999999991</v>
      </c>
      <c r="H29" s="197">
        <v>0</v>
      </c>
      <c r="I29" s="197">
        <v>13.96</v>
      </c>
      <c r="J29" s="197">
        <v>14.44</v>
      </c>
      <c r="K29" s="197">
        <v>8.5299999999999994</v>
      </c>
      <c r="L29" s="197">
        <v>0.22</v>
      </c>
      <c r="M29" s="197">
        <v>2.13</v>
      </c>
      <c r="N29" s="197">
        <v>0.86</v>
      </c>
      <c r="O29" s="197">
        <v>2.46</v>
      </c>
      <c r="P29" s="197">
        <v>0.69</v>
      </c>
      <c r="Q29" s="197">
        <v>0.28999999999999998</v>
      </c>
      <c r="R29" s="197">
        <v>0.37</v>
      </c>
      <c r="S29" s="197">
        <v>0.39</v>
      </c>
      <c r="T29" s="197">
        <v>0</v>
      </c>
      <c r="U29" s="197">
        <v>1.73</v>
      </c>
      <c r="V29" s="197">
        <v>0.21</v>
      </c>
      <c r="W29" s="197">
        <v>0.64</v>
      </c>
      <c r="X29" s="197">
        <v>1.44</v>
      </c>
      <c r="Y29" s="197">
        <v>0</v>
      </c>
      <c r="Z29" s="197">
        <v>3.27</v>
      </c>
      <c r="AA29" s="197">
        <v>1.1299999999999999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29.97</v>
      </c>
      <c r="AH29" s="197">
        <v>0</v>
      </c>
      <c r="AI29" s="197">
        <v>18.39</v>
      </c>
      <c r="AJ29" s="197">
        <v>0</v>
      </c>
      <c r="AK29" s="197">
        <v>-35</v>
      </c>
      <c r="AL29" s="197">
        <v>0</v>
      </c>
      <c r="AM29" s="197">
        <v>0</v>
      </c>
      <c r="AN29" s="197">
        <v>0</v>
      </c>
      <c r="AO29" s="197">
        <v>4.51</v>
      </c>
      <c r="AP29" s="197">
        <v>163.41999999999999</v>
      </c>
      <c r="AQ29" s="197">
        <v>0</v>
      </c>
      <c r="AR29" s="197">
        <v>0</v>
      </c>
      <c r="AS29" s="197">
        <v>2.38</v>
      </c>
      <c r="AT29" s="197">
        <v>6.5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16.600000000000001</v>
      </c>
      <c r="E30" s="197">
        <v>0</v>
      </c>
      <c r="F30" s="197">
        <v>16.46</v>
      </c>
      <c r="G30" s="197">
        <v>9.5399999999999991</v>
      </c>
      <c r="H30" s="197">
        <v>0</v>
      </c>
      <c r="I30" s="197">
        <v>13.96</v>
      </c>
      <c r="J30" s="197">
        <v>14.44</v>
      </c>
      <c r="K30" s="197">
        <v>8.5299999999999994</v>
      </c>
      <c r="L30" s="197">
        <v>0.22</v>
      </c>
      <c r="M30" s="197">
        <v>2.13</v>
      </c>
      <c r="N30" s="197">
        <v>0.86</v>
      </c>
      <c r="O30" s="197">
        <v>2.46</v>
      </c>
      <c r="P30" s="197">
        <v>0.69</v>
      </c>
      <c r="Q30" s="197">
        <v>0.28999999999999998</v>
      </c>
      <c r="R30" s="197">
        <v>0.37</v>
      </c>
      <c r="S30" s="197">
        <v>0.39</v>
      </c>
      <c r="T30" s="197">
        <v>0</v>
      </c>
      <c r="U30" s="197">
        <v>1.73</v>
      </c>
      <c r="V30" s="197">
        <v>0.21</v>
      </c>
      <c r="W30" s="197">
        <v>0.64</v>
      </c>
      <c r="X30" s="197">
        <v>1.44</v>
      </c>
      <c r="Y30" s="197">
        <v>0</v>
      </c>
      <c r="Z30" s="197">
        <v>3.27</v>
      </c>
      <c r="AA30" s="197">
        <v>1.1299999999999999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29.97</v>
      </c>
      <c r="AH30" s="197">
        <v>0</v>
      </c>
      <c r="AI30" s="197">
        <v>18.39</v>
      </c>
      <c r="AJ30" s="197">
        <v>0</v>
      </c>
      <c r="AK30" s="197">
        <v>-35</v>
      </c>
      <c r="AL30" s="197">
        <v>0</v>
      </c>
      <c r="AM30" s="197">
        <v>0</v>
      </c>
      <c r="AN30" s="197">
        <v>0</v>
      </c>
      <c r="AO30" s="197">
        <v>4.51</v>
      </c>
      <c r="AP30" s="197">
        <v>163.41999999999999</v>
      </c>
      <c r="AQ30" s="197">
        <v>0</v>
      </c>
      <c r="AR30" s="197">
        <v>0</v>
      </c>
      <c r="AS30" s="197">
        <v>2.38</v>
      </c>
      <c r="AT30" s="197">
        <v>6.5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16.600000000000001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13.96</v>
      </c>
      <c r="J31" s="197">
        <v>14.44</v>
      </c>
      <c r="K31" s="197">
        <v>8.5299999999999994</v>
      </c>
      <c r="L31" s="197">
        <v>0.22</v>
      </c>
      <c r="M31" s="197">
        <v>2.13</v>
      </c>
      <c r="N31" s="197">
        <v>0.86</v>
      </c>
      <c r="O31" s="197">
        <v>2.46</v>
      </c>
      <c r="P31" s="197">
        <v>0.69</v>
      </c>
      <c r="Q31" s="197">
        <v>0.28999999999999998</v>
      </c>
      <c r="R31" s="197">
        <v>0.37</v>
      </c>
      <c r="S31" s="197">
        <v>0.39</v>
      </c>
      <c r="T31" s="197">
        <v>0</v>
      </c>
      <c r="U31" s="197">
        <v>1.73</v>
      </c>
      <c r="V31" s="197">
        <v>0.21</v>
      </c>
      <c r="W31" s="197">
        <v>0.64</v>
      </c>
      <c r="X31" s="197">
        <v>1.44</v>
      </c>
      <c r="Y31" s="197">
        <v>0</v>
      </c>
      <c r="Z31" s="197">
        <v>3.27</v>
      </c>
      <c r="AA31" s="197">
        <v>1.1299999999999999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29.97</v>
      </c>
      <c r="AH31" s="197">
        <v>0</v>
      </c>
      <c r="AI31" s="197">
        <v>18.39</v>
      </c>
      <c r="AJ31" s="197">
        <v>0</v>
      </c>
      <c r="AK31" s="197">
        <v>-35</v>
      </c>
      <c r="AL31" s="197">
        <v>0</v>
      </c>
      <c r="AM31" s="197">
        <v>0</v>
      </c>
      <c r="AN31" s="197">
        <v>0</v>
      </c>
      <c r="AO31" s="197">
        <v>4.51</v>
      </c>
      <c r="AP31" s="197">
        <v>163.41999999999999</v>
      </c>
      <c r="AQ31" s="197">
        <v>0</v>
      </c>
      <c r="AR31" s="197">
        <v>0</v>
      </c>
      <c r="AS31" s="197">
        <v>2.38</v>
      </c>
      <c r="AT31" s="197">
        <v>6.5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16.600000000000001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13.96</v>
      </c>
      <c r="J32" s="197">
        <v>14.44</v>
      </c>
      <c r="K32" s="197">
        <v>8.5299999999999994</v>
      </c>
      <c r="L32" s="197">
        <v>0.22</v>
      </c>
      <c r="M32" s="197">
        <v>2.13</v>
      </c>
      <c r="N32" s="197">
        <v>0.86</v>
      </c>
      <c r="O32" s="197">
        <v>2.46</v>
      </c>
      <c r="P32" s="197">
        <v>0.69</v>
      </c>
      <c r="Q32" s="197">
        <v>0.28999999999999998</v>
      </c>
      <c r="R32" s="197">
        <v>0.37</v>
      </c>
      <c r="S32" s="197">
        <v>0.39</v>
      </c>
      <c r="T32" s="197">
        <v>0</v>
      </c>
      <c r="U32" s="197">
        <v>1.73</v>
      </c>
      <c r="V32" s="197">
        <v>0.21</v>
      </c>
      <c r="W32" s="197">
        <v>0.64</v>
      </c>
      <c r="X32" s="197">
        <v>1.44</v>
      </c>
      <c r="Y32" s="197">
        <v>0</v>
      </c>
      <c r="Z32" s="197">
        <v>3.27</v>
      </c>
      <c r="AA32" s="197">
        <v>1.1299999999999999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29.97</v>
      </c>
      <c r="AH32" s="197">
        <v>0</v>
      </c>
      <c r="AI32" s="197">
        <v>18.39</v>
      </c>
      <c r="AJ32" s="197">
        <v>0</v>
      </c>
      <c r="AK32" s="197">
        <v>-35</v>
      </c>
      <c r="AL32" s="197">
        <v>0</v>
      </c>
      <c r="AM32" s="197">
        <v>0</v>
      </c>
      <c r="AN32" s="197">
        <v>0</v>
      </c>
      <c r="AO32" s="197">
        <v>4.51</v>
      </c>
      <c r="AP32" s="197">
        <v>163.41999999999999</v>
      </c>
      <c r="AQ32" s="197">
        <v>0</v>
      </c>
      <c r="AR32" s="197">
        <v>0</v>
      </c>
      <c r="AS32" s="197">
        <v>2.38</v>
      </c>
      <c r="AT32" s="197">
        <v>6.5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16.600000000000001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13.96</v>
      </c>
      <c r="J33" s="197">
        <v>14.44</v>
      </c>
      <c r="K33" s="197">
        <v>8.5299999999999994</v>
      </c>
      <c r="L33" s="197">
        <v>0.22</v>
      </c>
      <c r="M33" s="197">
        <v>2.13</v>
      </c>
      <c r="N33" s="197">
        <v>0.86</v>
      </c>
      <c r="O33" s="197">
        <v>2.46</v>
      </c>
      <c r="P33" s="197">
        <v>0.69</v>
      </c>
      <c r="Q33" s="197">
        <v>0.28999999999999998</v>
      </c>
      <c r="R33" s="197">
        <v>0.37</v>
      </c>
      <c r="S33" s="197">
        <v>0.39</v>
      </c>
      <c r="T33" s="197">
        <v>0</v>
      </c>
      <c r="U33" s="197">
        <v>1.73</v>
      </c>
      <c r="V33" s="197">
        <v>0.21</v>
      </c>
      <c r="W33" s="197">
        <v>0.64</v>
      </c>
      <c r="X33" s="197">
        <v>1.44</v>
      </c>
      <c r="Y33" s="197">
        <v>0</v>
      </c>
      <c r="Z33" s="197">
        <v>3.27</v>
      </c>
      <c r="AA33" s="197">
        <v>1.1299999999999999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29.97</v>
      </c>
      <c r="AH33" s="197">
        <v>0</v>
      </c>
      <c r="AI33" s="197">
        <v>18.39</v>
      </c>
      <c r="AJ33" s="197">
        <v>0</v>
      </c>
      <c r="AK33" s="197">
        <v>-35</v>
      </c>
      <c r="AL33" s="197">
        <v>0</v>
      </c>
      <c r="AM33" s="197">
        <v>0</v>
      </c>
      <c r="AN33" s="197">
        <v>0</v>
      </c>
      <c r="AO33" s="197">
        <v>4.51</v>
      </c>
      <c r="AP33" s="197">
        <v>163.41999999999999</v>
      </c>
      <c r="AQ33" s="197">
        <v>0</v>
      </c>
      <c r="AR33" s="197">
        <v>0</v>
      </c>
      <c r="AS33" s="197">
        <v>2.38</v>
      </c>
      <c r="AT33" s="197">
        <v>6.5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16.600000000000001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13.96</v>
      </c>
      <c r="J34" s="197">
        <v>14.44</v>
      </c>
      <c r="K34" s="197">
        <v>8.5299999999999994</v>
      </c>
      <c r="L34" s="197">
        <v>0.22</v>
      </c>
      <c r="M34" s="197">
        <v>2.13</v>
      </c>
      <c r="N34" s="197">
        <v>0.86</v>
      </c>
      <c r="O34" s="197">
        <v>2.46</v>
      </c>
      <c r="P34" s="197">
        <v>0.69</v>
      </c>
      <c r="Q34" s="197">
        <v>0.28999999999999998</v>
      </c>
      <c r="R34" s="197">
        <v>0.37</v>
      </c>
      <c r="S34" s="197">
        <v>0.39</v>
      </c>
      <c r="T34" s="197">
        <v>0</v>
      </c>
      <c r="U34" s="197">
        <v>1.73</v>
      </c>
      <c r="V34" s="197">
        <v>0.21</v>
      </c>
      <c r="W34" s="197">
        <v>0.64</v>
      </c>
      <c r="X34" s="197">
        <v>1.44</v>
      </c>
      <c r="Y34" s="197">
        <v>0</v>
      </c>
      <c r="Z34" s="197">
        <v>3.27</v>
      </c>
      <c r="AA34" s="197">
        <v>1.1299999999999999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29.97</v>
      </c>
      <c r="AH34" s="197">
        <v>0</v>
      </c>
      <c r="AI34" s="197">
        <v>18.39</v>
      </c>
      <c r="AJ34" s="197">
        <v>0</v>
      </c>
      <c r="AK34" s="197">
        <v>-35</v>
      </c>
      <c r="AL34" s="197">
        <v>0</v>
      </c>
      <c r="AM34" s="197">
        <v>0</v>
      </c>
      <c r="AN34" s="197">
        <v>0</v>
      </c>
      <c r="AO34" s="197">
        <v>4.51</v>
      </c>
      <c r="AP34" s="197">
        <v>163.41999999999999</v>
      </c>
      <c r="AQ34" s="197">
        <v>0</v>
      </c>
      <c r="AR34" s="197">
        <v>0</v>
      </c>
      <c r="AS34" s="197">
        <v>2.38</v>
      </c>
      <c r="AT34" s="197">
        <v>6.5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16.14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13.96</v>
      </c>
      <c r="J35" s="197">
        <v>14.44</v>
      </c>
      <c r="K35" s="197">
        <v>8.5299999999999994</v>
      </c>
      <c r="L35" s="197">
        <v>0.22</v>
      </c>
      <c r="M35" s="197">
        <v>2.13</v>
      </c>
      <c r="N35" s="197">
        <v>0.86</v>
      </c>
      <c r="O35" s="197">
        <v>2.46</v>
      </c>
      <c r="P35" s="197">
        <v>0.69</v>
      </c>
      <c r="Q35" s="197">
        <v>0.28999999999999998</v>
      </c>
      <c r="R35" s="197">
        <v>0.37</v>
      </c>
      <c r="S35" s="197">
        <v>0.39</v>
      </c>
      <c r="T35" s="197">
        <v>0</v>
      </c>
      <c r="U35" s="197">
        <v>1.73</v>
      </c>
      <c r="V35" s="197">
        <v>0.21</v>
      </c>
      <c r="W35" s="197">
        <v>0.64</v>
      </c>
      <c r="X35" s="197">
        <v>1.44</v>
      </c>
      <c r="Y35" s="197">
        <v>0</v>
      </c>
      <c r="Z35" s="197">
        <v>3.27</v>
      </c>
      <c r="AA35" s="197">
        <v>1.1299999999999999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29.97</v>
      </c>
      <c r="AH35" s="197">
        <v>0</v>
      </c>
      <c r="AI35" s="197">
        <v>18.39</v>
      </c>
      <c r="AJ35" s="197">
        <v>0</v>
      </c>
      <c r="AK35" s="197">
        <v>-35</v>
      </c>
      <c r="AL35" s="197">
        <v>0</v>
      </c>
      <c r="AM35" s="197">
        <v>0</v>
      </c>
      <c r="AN35" s="197">
        <v>0</v>
      </c>
      <c r="AO35" s="197">
        <v>4.51</v>
      </c>
      <c r="AP35" s="197">
        <v>163.41999999999999</v>
      </c>
      <c r="AQ35" s="197">
        <v>0</v>
      </c>
      <c r="AR35" s="197">
        <v>0</v>
      </c>
      <c r="AS35" s="197">
        <v>2.38</v>
      </c>
      <c r="AT35" s="197">
        <v>6.5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16.14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13.96</v>
      </c>
      <c r="J36" s="197">
        <v>14.44</v>
      </c>
      <c r="K36" s="197">
        <v>8.5299999999999994</v>
      </c>
      <c r="L36" s="197">
        <v>0.22</v>
      </c>
      <c r="M36" s="197">
        <v>2.13</v>
      </c>
      <c r="N36" s="197">
        <v>0.86</v>
      </c>
      <c r="O36" s="197">
        <v>2.46</v>
      </c>
      <c r="P36" s="197">
        <v>0.69</v>
      </c>
      <c r="Q36" s="197">
        <v>0.28999999999999998</v>
      </c>
      <c r="R36" s="197">
        <v>0.37</v>
      </c>
      <c r="S36" s="197">
        <v>0.39</v>
      </c>
      <c r="T36" s="197">
        <v>0</v>
      </c>
      <c r="U36" s="197">
        <v>1.73</v>
      </c>
      <c r="V36" s="197">
        <v>0.21</v>
      </c>
      <c r="W36" s="197">
        <v>0.64</v>
      </c>
      <c r="X36" s="197">
        <v>1.44</v>
      </c>
      <c r="Y36" s="197">
        <v>0</v>
      </c>
      <c r="Z36" s="197">
        <v>3.27</v>
      </c>
      <c r="AA36" s="197">
        <v>1.1299999999999999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29.97</v>
      </c>
      <c r="AH36" s="197">
        <v>0</v>
      </c>
      <c r="AI36" s="197">
        <v>18.39</v>
      </c>
      <c r="AJ36" s="197">
        <v>0</v>
      </c>
      <c r="AK36" s="197">
        <v>-35</v>
      </c>
      <c r="AL36" s="197">
        <v>0</v>
      </c>
      <c r="AM36" s="197">
        <v>0</v>
      </c>
      <c r="AN36" s="197">
        <v>0</v>
      </c>
      <c r="AO36" s="197">
        <v>4.51</v>
      </c>
      <c r="AP36" s="197">
        <v>163.41999999999999</v>
      </c>
      <c r="AQ36" s="197">
        <v>0</v>
      </c>
      <c r="AR36" s="197">
        <v>0</v>
      </c>
      <c r="AS36" s="197">
        <v>2.38</v>
      </c>
      <c r="AT36" s="197">
        <v>6.5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16.14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13.96</v>
      </c>
      <c r="J37" s="197">
        <v>14.44</v>
      </c>
      <c r="K37" s="197">
        <v>8.5299999999999994</v>
      </c>
      <c r="L37" s="197">
        <v>0.22</v>
      </c>
      <c r="M37" s="197">
        <v>2.13</v>
      </c>
      <c r="N37" s="197">
        <v>0.86</v>
      </c>
      <c r="O37" s="197">
        <v>2.46</v>
      </c>
      <c r="P37" s="197">
        <v>0.69</v>
      </c>
      <c r="Q37" s="197">
        <v>0.28999999999999998</v>
      </c>
      <c r="R37" s="197">
        <v>0.37</v>
      </c>
      <c r="S37" s="197">
        <v>0.39</v>
      </c>
      <c r="T37" s="197">
        <v>0</v>
      </c>
      <c r="U37" s="197">
        <v>1.73</v>
      </c>
      <c r="V37" s="197">
        <v>0.21</v>
      </c>
      <c r="W37" s="197">
        <v>0.64</v>
      </c>
      <c r="X37" s="197">
        <v>1.44</v>
      </c>
      <c r="Y37" s="197">
        <v>0</v>
      </c>
      <c r="Z37" s="197">
        <v>3.27</v>
      </c>
      <c r="AA37" s="197">
        <v>1.1299999999999999</v>
      </c>
      <c r="AB37" s="197">
        <v>0</v>
      </c>
      <c r="AC37" s="197">
        <v>2.29</v>
      </c>
      <c r="AD37" s="197">
        <v>12.46</v>
      </c>
      <c r="AE37" s="197">
        <v>0</v>
      </c>
      <c r="AF37" s="197">
        <v>0</v>
      </c>
      <c r="AG37" s="197">
        <v>29.97</v>
      </c>
      <c r="AH37" s="197">
        <v>0</v>
      </c>
      <c r="AI37" s="197">
        <v>18.39</v>
      </c>
      <c r="AJ37" s="197">
        <v>0</v>
      </c>
      <c r="AK37" s="197">
        <v>-35</v>
      </c>
      <c r="AL37" s="197">
        <v>0</v>
      </c>
      <c r="AM37" s="197">
        <v>0</v>
      </c>
      <c r="AN37" s="197">
        <v>0</v>
      </c>
      <c r="AO37" s="197">
        <v>4.51</v>
      </c>
      <c r="AP37" s="197">
        <v>163.41999999999999</v>
      </c>
      <c r="AQ37" s="197">
        <v>0</v>
      </c>
      <c r="AR37" s="197">
        <v>0</v>
      </c>
      <c r="AS37" s="197">
        <v>2.38</v>
      </c>
      <c r="AT37" s="197">
        <v>6.5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16.14</v>
      </c>
      <c r="E38" s="197">
        <v>0</v>
      </c>
      <c r="F38" s="197">
        <v>15.98</v>
      </c>
      <c r="G38" s="197">
        <v>9.5399999999999991</v>
      </c>
      <c r="H38" s="197">
        <v>0</v>
      </c>
      <c r="I38" s="197">
        <v>13.96</v>
      </c>
      <c r="J38" s="197">
        <v>14.44</v>
      </c>
      <c r="K38" s="197">
        <v>8.5299999999999994</v>
      </c>
      <c r="L38" s="197">
        <v>0.22</v>
      </c>
      <c r="M38" s="197">
        <v>2.13</v>
      </c>
      <c r="N38" s="197">
        <v>0.86</v>
      </c>
      <c r="O38" s="197">
        <v>2.46</v>
      </c>
      <c r="P38" s="197">
        <v>0.69</v>
      </c>
      <c r="Q38" s="197">
        <v>0.3</v>
      </c>
      <c r="R38" s="197">
        <v>0.37</v>
      </c>
      <c r="S38" s="197">
        <v>0.38</v>
      </c>
      <c r="T38" s="197">
        <v>0</v>
      </c>
      <c r="U38" s="197">
        <v>1.73</v>
      </c>
      <c r="V38" s="197">
        <v>0.21</v>
      </c>
      <c r="W38" s="197">
        <v>0.64</v>
      </c>
      <c r="X38" s="197">
        <v>1.44</v>
      </c>
      <c r="Y38" s="197">
        <v>0</v>
      </c>
      <c r="Z38" s="197">
        <v>3.27</v>
      </c>
      <c r="AA38" s="197">
        <v>1.1299999999999999</v>
      </c>
      <c r="AB38" s="197">
        <v>0</v>
      </c>
      <c r="AC38" s="197">
        <v>2.29</v>
      </c>
      <c r="AD38" s="197">
        <v>12.46</v>
      </c>
      <c r="AE38" s="197">
        <v>0</v>
      </c>
      <c r="AF38" s="197">
        <v>0</v>
      </c>
      <c r="AG38" s="197">
        <v>29.97</v>
      </c>
      <c r="AH38" s="197">
        <v>0</v>
      </c>
      <c r="AI38" s="197">
        <v>18.39</v>
      </c>
      <c r="AJ38" s="197">
        <v>0</v>
      </c>
      <c r="AK38" s="197">
        <v>-35</v>
      </c>
      <c r="AL38" s="197">
        <v>0</v>
      </c>
      <c r="AM38" s="197">
        <v>0</v>
      </c>
      <c r="AN38" s="197">
        <v>0</v>
      </c>
      <c r="AO38" s="197">
        <v>4.51</v>
      </c>
      <c r="AP38" s="197">
        <v>163.41999999999999</v>
      </c>
      <c r="AQ38" s="197">
        <v>0</v>
      </c>
      <c r="AR38" s="197">
        <v>0</v>
      </c>
      <c r="AS38" s="197">
        <v>2.38</v>
      </c>
      <c r="AT38" s="197">
        <v>6.5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16.14</v>
      </c>
      <c r="E39" s="197">
        <v>0</v>
      </c>
      <c r="F39" s="197">
        <v>15.98</v>
      </c>
      <c r="G39" s="197">
        <v>9.5399999999999991</v>
      </c>
      <c r="H39" s="197">
        <v>0</v>
      </c>
      <c r="I39" s="197">
        <v>13.96</v>
      </c>
      <c r="J39" s="197">
        <v>14.44</v>
      </c>
      <c r="K39" s="197">
        <v>8.5299999999999994</v>
      </c>
      <c r="L39" s="197">
        <v>0.22</v>
      </c>
      <c r="M39" s="197">
        <v>2.13</v>
      </c>
      <c r="N39" s="197">
        <v>0.86</v>
      </c>
      <c r="O39" s="197">
        <v>2.46</v>
      </c>
      <c r="P39" s="197">
        <v>0.69</v>
      </c>
      <c r="Q39" s="197">
        <v>0.3</v>
      </c>
      <c r="R39" s="197">
        <v>0.37</v>
      </c>
      <c r="S39" s="197">
        <v>0.38</v>
      </c>
      <c r="T39" s="197">
        <v>0</v>
      </c>
      <c r="U39" s="197">
        <v>1.73</v>
      </c>
      <c r="V39" s="197">
        <v>0.21</v>
      </c>
      <c r="W39" s="197">
        <v>0.64</v>
      </c>
      <c r="X39" s="197">
        <v>1.44</v>
      </c>
      <c r="Y39" s="197">
        <v>0</v>
      </c>
      <c r="Z39" s="197">
        <v>3.27</v>
      </c>
      <c r="AA39" s="197">
        <v>1.1299999999999999</v>
      </c>
      <c r="AB39" s="197">
        <v>0</v>
      </c>
      <c r="AC39" s="197">
        <v>2.29</v>
      </c>
      <c r="AD39" s="197">
        <v>12.46</v>
      </c>
      <c r="AE39" s="197">
        <v>0</v>
      </c>
      <c r="AF39" s="197">
        <v>0</v>
      </c>
      <c r="AG39" s="197">
        <v>29.97</v>
      </c>
      <c r="AH39" s="197">
        <v>0</v>
      </c>
      <c r="AI39" s="197">
        <v>18.39</v>
      </c>
      <c r="AJ39" s="197">
        <v>0</v>
      </c>
      <c r="AK39" s="197">
        <v>-35</v>
      </c>
      <c r="AL39" s="197">
        <v>0</v>
      </c>
      <c r="AM39" s="197">
        <v>0</v>
      </c>
      <c r="AN39" s="197">
        <v>0</v>
      </c>
      <c r="AO39" s="197">
        <v>4.51</v>
      </c>
      <c r="AP39" s="197">
        <v>163.41999999999999</v>
      </c>
      <c r="AQ39" s="197">
        <v>0</v>
      </c>
      <c r="AR39" s="197">
        <v>0</v>
      </c>
      <c r="AS39" s="197">
        <v>2.38</v>
      </c>
      <c r="AT39" s="197">
        <v>6.5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16.14</v>
      </c>
      <c r="E40" s="197">
        <v>0</v>
      </c>
      <c r="F40" s="197">
        <v>15.98</v>
      </c>
      <c r="G40" s="197">
        <v>9.5399999999999991</v>
      </c>
      <c r="H40" s="197">
        <v>0</v>
      </c>
      <c r="I40" s="197">
        <v>13.96</v>
      </c>
      <c r="J40" s="197">
        <v>14.44</v>
      </c>
      <c r="K40" s="197">
        <v>8.5299999999999994</v>
      </c>
      <c r="L40" s="197">
        <v>0.22</v>
      </c>
      <c r="M40" s="197">
        <v>2.13</v>
      </c>
      <c r="N40" s="197">
        <v>0.86</v>
      </c>
      <c r="O40" s="197">
        <v>2.46</v>
      </c>
      <c r="P40" s="197">
        <v>0.69</v>
      </c>
      <c r="Q40" s="197">
        <v>0.3</v>
      </c>
      <c r="R40" s="197">
        <v>0.37</v>
      </c>
      <c r="S40" s="197">
        <v>0.38</v>
      </c>
      <c r="T40" s="197">
        <v>0</v>
      </c>
      <c r="U40" s="197">
        <v>1.73</v>
      </c>
      <c r="V40" s="197">
        <v>0.21</v>
      </c>
      <c r="W40" s="197">
        <v>0.64</v>
      </c>
      <c r="X40" s="197">
        <v>1.44</v>
      </c>
      <c r="Y40" s="197">
        <v>0</v>
      </c>
      <c r="Z40" s="197">
        <v>3.27</v>
      </c>
      <c r="AA40" s="197">
        <v>1.1299999999999999</v>
      </c>
      <c r="AB40" s="197">
        <v>0</v>
      </c>
      <c r="AC40" s="197">
        <v>2.29</v>
      </c>
      <c r="AD40" s="197">
        <v>12.46</v>
      </c>
      <c r="AE40" s="197">
        <v>0</v>
      </c>
      <c r="AF40" s="197">
        <v>0</v>
      </c>
      <c r="AG40" s="197">
        <v>29.97</v>
      </c>
      <c r="AH40" s="197">
        <v>0</v>
      </c>
      <c r="AI40" s="197">
        <v>18.39</v>
      </c>
      <c r="AJ40" s="197">
        <v>0</v>
      </c>
      <c r="AK40" s="197">
        <v>-35</v>
      </c>
      <c r="AL40" s="197">
        <v>0</v>
      </c>
      <c r="AM40" s="197">
        <v>0</v>
      </c>
      <c r="AN40" s="197">
        <v>0</v>
      </c>
      <c r="AO40" s="197">
        <v>4.51</v>
      </c>
      <c r="AP40" s="197">
        <v>163.41999999999999</v>
      </c>
      <c r="AQ40" s="197">
        <v>0</v>
      </c>
      <c r="AR40" s="197">
        <v>0</v>
      </c>
      <c r="AS40" s="197">
        <v>2.38</v>
      </c>
      <c r="AT40" s="197">
        <v>6.5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16.14</v>
      </c>
      <c r="E41" s="197">
        <v>0</v>
      </c>
      <c r="F41" s="197">
        <v>15.98</v>
      </c>
      <c r="G41" s="197">
        <v>9.5399999999999991</v>
      </c>
      <c r="H41" s="197">
        <v>0</v>
      </c>
      <c r="I41" s="197">
        <v>13.96</v>
      </c>
      <c r="J41" s="197">
        <v>14.44</v>
      </c>
      <c r="K41" s="197">
        <v>8.5299999999999994</v>
      </c>
      <c r="L41" s="197">
        <v>0.22</v>
      </c>
      <c r="M41" s="197">
        <v>2.13</v>
      </c>
      <c r="N41" s="197">
        <v>0.86</v>
      </c>
      <c r="O41" s="197">
        <v>2.46</v>
      </c>
      <c r="P41" s="197">
        <v>0.69</v>
      </c>
      <c r="Q41" s="197">
        <v>0.3</v>
      </c>
      <c r="R41" s="197">
        <v>0.37</v>
      </c>
      <c r="S41" s="197">
        <v>0.38</v>
      </c>
      <c r="T41" s="197">
        <v>0</v>
      </c>
      <c r="U41" s="197">
        <v>1.73</v>
      </c>
      <c r="V41" s="197">
        <v>0.21</v>
      </c>
      <c r="W41" s="197">
        <v>0.64</v>
      </c>
      <c r="X41" s="197">
        <v>1.44</v>
      </c>
      <c r="Y41" s="197">
        <v>0</v>
      </c>
      <c r="Z41" s="197">
        <v>3.27</v>
      </c>
      <c r="AA41" s="197">
        <v>1.1299999999999999</v>
      </c>
      <c r="AB41" s="197">
        <v>0</v>
      </c>
      <c r="AC41" s="197">
        <v>2.29</v>
      </c>
      <c r="AD41" s="197">
        <v>12.46</v>
      </c>
      <c r="AE41" s="197">
        <v>0</v>
      </c>
      <c r="AF41" s="197">
        <v>0</v>
      </c>
      <c r="AG41" s="197">
        <v>29.97</v>
      </c>
      <c r="AH41" s="197">
        <v>0</v>
      </c>
      <c r="AI41" s="197">
        <v>18.39</v>
      </c>
      <c r="AJ41" s="197">
        <v>0</v>
      </c>
      <c r="AK41" s="197">
        <v>-35</v>
      </c>
      <c r="AL41" s="197">
        <v>0</v>
      </c>
      <c r="AM41" s="197">
        <v>0</v>
      </c>
      <c r="AN41" s="197">
        <v>0</v>
      </c>
      <c r="AO41" s="197">
        <v>4.51</v>
      </c>
      <c r="AP41" s="197">
        <v>163.41999999999999</v>
      </c>
      <c r="AQ41" s="197">
        <v>0</v>
      </c>
      <c r="AR41" s="197">
        <v>0</v>
      </c>
      <c r="AS41" s="197">
        <v>2.38</v>
      </c>
      <c r="AT41" s="197">
        <v>6.5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16.14</v>
      </c>
      <c r="E42" s="197">
        <v>0</v>
      </c>
      <c r="F42" s="197">
        <v>15.98</v>
      </c>
      <c r="G42" s="197">
        <v>9.5399999999999991</v>
      </c>
      <c r="H42" s="197">
        <v>0</v>
      </c>
      <c r="I42" s="197">
        <v>13.96</v>
      </c>
      <c r="J42" s="197">
        <v>14.44</v>
      </c>
      <c r="K42" s="197">
        <v>8.5299999999999994</v>
      </c>
      <c r="L42" s="197">
        <v>0.22</v>
      </c>
      <c r="M42" s="197">
        <v>2.13</v>
      </c>
      <c r="N42" s="197">
        <v>0.86</v>
      </c>
      <c r="O42" s="197">
        <v>2.46</v>
      </c>
      <c r="P42" s="197">
        <v>0.69</v>
      </c>
      <c r="Q42" s="197">
        <v>0.3</v>
      </c>
      <c r="R42" s="197">
        <v>0.37</v>
      </c>
      <c r="S42" s="197">
        <v>0.38</v>
      </c>
      <c r="T42" s="197">
        <v>0</v>
      </c>
      <c r="U42" s="197">
        <v>1.73</v>
      </c>
      <c r="V42" s="197">
        <v>0.21</v>
      </c>
      <c r="W42" s="197">
        <v>0.64</v>
      </c>
      <c r="X42" s="197">
        <v>1.44</v>
      </c>
      <c r="Y42" s="197">
        <v>0</v>
      </c>
      <c r="Z42" s="197">
        <v>3.27</v>
      </c>
      <c r="AA42" s="197">
        <v>1.1299999999999999</v>
      </c>
      <c r="AB42" s="197">
        <v>0</v>
      </c>
      <c r="AC42" s="197">
        <v>2.29</v>
      </c>
      <c r="AD42" s="197">
        <v>12.46</v>
      </c>
      <c r="AE42" s="197">
        <v>0</v>
      </c>
      <c r="AF42" s="197">
        <v>0</v>
      </c>
      <c r="AG42" s="197">
        <v>29.97</v>
      </c>
      <c r="AH42" s="197">
        <v>0</v>
      </c>
      <c r="AI42" s="197">
        <v>18.39</v>
      </c>
      <c r="AJ42" s="197">
        <v>0</v>
      </c>
      <c r="AK42" s="197">
        <v>-35</v>
      </c>
      <c r="AL42" s="197">
        <v>0</v>
      </c>
      <c r="AM42" s="197">
        <v>0</v>
      </c>
      <c r="AN42" s="197">
        <v>0</v>
      </c>
      <c r="AO42" s="197">
        <v>4.51</v>
      </c>
      <c r="AP42" s="197">
        <v>163.41999999999999</v>
      </c>
      <c r="AQ42" s="197">
        <v>0</v>
      </c>
      <c r="AR42" s="197">
        <v>0</v>
      </c>
      <c r="AS42" s="197">
        <v>2.38</v>
      </c>
      <c r="AT42" s="197">
        <v>6.5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15.68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13.96</v>
      </c>
      <c r="J43" s="197">
        <v>14.44</v>
      </c>
      <c r="K43" s="197">
        <v>8.5299999999999994</v>
      </c>
      <c r="L43" s="197">
        <v>0.22</v>
      </c>
      <c r="M43" s="197">
        <v>2.13</v>
      </c>
      <c r="N43" s="197">
        <v>0.86</v>
      </c>
      <c r="O43" s="197">
        <v>2.46</v>
      </c>
      <c r="P43" s="197">
        <v>0.69</v>
      </c>
      <c r="Q43" s="197">
        <v>0.3</v>
      </c>
      <c r="R43" s="197">
        <v>0.37</v>
      </c>
      <c r="S43" s="197">
        <v>0.38</v>
      </c>
      <c r="T43" s="197">
        <v>0</v>
      </c>
      <c r="U43" s="197">
        <v>1.73</v>
      </c>
      <c r="V43" s="197">
        <v>0.21</v>
      </c>
      <c r="W43" s="197">
        <v>0.64</v>
      </c>
      <c r="X43" s="197">
        <v>1.44</v>
      </c>
      <c r="Y43" s="197">
        <v>0</v>
      </c>
      <c r="Z43" s="197">
        <v>3.27</v>
      </c>
      <c r="AA43" s="197">
        <v>1.1299999999999999</v>
      </c>
      <c r="AB43" s="197">
        <v>0</v>
      </c>
      <c r="AC43" s="197">
        <v>2.29</v>
      </c>
      <c r="AD43" s="197">
        <v>12.46</v>
      </c>
      <c r="AE43" s="197">
        <v>0</v>
      </c>
      <c r="AF43" s="197">
        <v>0</v>
      </c>
      <c r="AG43" s="197">
        <v>29.97</v>
      </c>
      <c r="AH43" s="197">
        <v>0</v>
      </c>
      <c r="AI43" s="197">
        <v>18.39</v>
      </c>
      <c r="AJ43" s="197">
        <v>0</v>
      </c>
      <c r="AK43" s="197">
        <v>-35</v>
      </c>
      <c r="AL43" s="197">
        <v>0</v>
      </c>
      <c r="AM43" s="197">
        <v>0</v>
      </c>
      <c r="AN43" s="197">
        <v>0</v>
      </c>
      <c r="AO43" s="197">
        <v>4.51</v>
      </c>
      <c r="AP43" s="197">
        <v>163.41999999999999</v>
      </c>
      <c r="AQ43" s="197">
        <v>0</v>
      </c>
      <c r="AR43" s="197">
        <v>0</v>
      </c>
      <c r="AS43" s="197">
        <v>2.38</v>
      </c>
      <c r="AT43" s="197">
        <v>6.5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15.68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13.96</v>
      </c>
      <c r="J44" s="197">
        <v>14.44</v>
      </c>
      <c r="K44" s="197">
        <v>8.5299999999999994</v>
      </c>
      <c r="L44" s="197">
        <v>0.22</v>
      </c>
      <c r="M44" s="197">
        <v>2.13</v>
      </c>
      <c r="N44" s="197">
        <v>0.86</v>
      </c>
      <c r="O44" s="197">
        <v>2.46</v>
      </c>
      <c r="P44" s="197">
        <v>0.69</v>
      </c>
      <c r="Q44" s="197">
        <v>0.3</v>
      </c>
      <c r="R44" s="197">
        <v>0.37</v>
      </c>
      <c r="S44" s="197">
        <v>0.38</v>
      </c>
      <c r="T44" s="197">
        <v>0</v>
      </c>
      <c r="U44" s="197">
        <v>1.73</v>
      </c>
      <c r="V44" s="197">
        <v>0.21</v>
      </c>
      <c r="W44" s="197">
        <v>0.64</v>
      </c>
      <c r="X44" s="197">
        <v>1.44</v>
      </c>
      <c r="Y44" s="197">
        <v>0</v>
      </c>
      <c r="Z44" s="197">
        <v>3.27</v>
      </c>
      <c r="AA44" s="197">
        <v>1.1299999999999999</v>
      </c>
      <c r="AB44" s="197">
        <v>0</v>
      </c>
      <c r="AC44" s="197">
        <v>2.29</v>
      </c>
      <c r="AD44" s="197">
        <v>12.46</v>
      </c>
      <c r="AE44" s="197">
        <v>0</v>
      </c>
      <c r="AF44" s="197">
        <v>0</v>
      </c>
      <c r="AG44" s="197">
        <v>29.97</v>
      </c>
      <c r="AH44" s="197">
        <v>0</v>
      </c>
      <c r="AI44" s="197">
        <v>18.39</v>
      </c>
      <c r="AJ44" s="197">
        <v>0</v>
      </c>
      <c r="AK44" s="197">
        <v>-35</v>
      </c>
      <c r="AL44" s="197">
        <v>0</v>
      </c>
      <c r="AM44" s="197">
        <v>0</v>
      </c>
      <c r="AN44" s="197">
        <v>0</v>
      </c>
      <c r="AO44" s="197">
        <v>4.51</v>
      </c>
      <c r="AP44" s="197">
        <v>163.41999999999999</v>
      </c>
      <c r="AQ44" s="197">
        <v>0</v>
      </c>
      <c r="AR44" s="197">
        <v>0</v>
      </c>
      <c r="AS44" s="197">
        <v>2.38</v>
      </c>
      <c r="AT44" s="197">
        <v>6.5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15.68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13.96</v>
      </c>
      <c r="J45" s="197">
        <v>14.44</v>
      </c>
      <c r="K45" s="197">
        <v>8.5299999999999994</v>
      </c>
      <c r="L45" s="197">
        <v>0.22</v>
      </c>
      <c r="M45" s="197">
        <v>2.13</v>
      </c>
      <c r="N45" s="197">
        <v>0.86</v>
      </c>
      <c r="O45" s="197">
        <v>2.46</v>
      </c>
      <c r="P45" s="197">
        <v>0.69</v>
      </c>
      <c r="Q45" s="197">
        <v>0.3</v>
      </c>
      <c r="R45" s="197">
        <v>0.37</v>
      </c>
      <c r="S45" s="197">
        <v>0.38</v>
      </c>
      <c r="T45" s="197">
        <v>0</v>
      </c>
      <c r="U45" s="197">
        <v>1.73</v>
      </c>
      <c r="V45" s="197">
        <v>0.21</v>
      </c>
      <c r="W45" s="197">
        <v>0.64</v>
      </c>
      <c r="X45" s="197">
        <v>1.44</v>
      </c>
      <c r="Y45" s="197">
        <v>0</v>
      </c>
      <c r="Z45" s="197">
        <v>3.27</v>
      </c>
      <c r="AA45" s="197">
        <v>1.1299999999999999</v>
      </c>
      <c r="AB45" s="197">
        <v>0</v>
      </c>
      <c r="AC45" s="197">
        <v>2.29</v>
      </c>
      <c r="AD45" s="197">
        <v>12.46</v>
      </c>
      <c r="AE45" s="197">
        <v>0</v>
      </c>
      <c r="AF45" s="197">
        <v>0</v>
      </c>
      <c r="AG45" s="197">
        <v>29.97</v>
      </c>
      <c r="AH45" s="197">
        <v>0</v>
      </c>
      <c r="AI45" s="197">
        <v>18.39</v>
      </c>
      <c r="AJ45" s="197">
        <v>0</v>
      </c>
      <c r="AK45" s="197">
        <v>-35</v>
      </c>
      <c r="AL45" s="197">
        <v>0</v>
      </c>
      <c r="AM45" s="197">
        <v>0</v>
      </c>
      <c r="AN45" s="197">
        <v>0</v>
      </c>
      <c r="AO45" s="197">
        <v>4.51</v>
      </c>
      <c r="AP45" s="197">
        <v>163.41999999999999</v>
      </c>
      <c r="AQ45" s="197">
        <v>0</v>
      </c>
      <c r="AR45" s="197">
        <v>0</v>
      </c>
      <c r="AS45" s="197">
        <v>2.38</v>
      </c>
      <c r="AT45" s="197">
        <v>6.5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15.68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13.96</v>
      </c>
      <c r="J46" s="197">
        <v>14.44</v>
      </c>
      <c r="K46" s="197">
        <v>8.5299999999999994</v>
      </c>
      <c r="L46" s="197">
        <v>0.22</v>
      </c>
      <c r="M46" s="197">
        <v>2.13</v>
      </c>
      <c r="N46" s="197">
        <v>0.86</v>
      </c>
      <c r="O46" s="197">
        <v>2.46</v>
      </c>
      <c r="P46" s="197">
        <v>0.69</v>
      </c>
      <c r="Q46" s="197">
        <v>0.3</v>
      </c>
      <c r="R46" s="197">
        <v>0.37</v>
      </c>
      <c r="S46" s="197">
        <v>0.38</v>
      </c>
      <c r="T46" s="197">
        <v>0</v>
      </c>
      <c r="U46" s="197">
        <v>1.73</v>
      </c>
      <c r="V46" s="197">
        <v>0.21</v>
      </c>
      <c r="W46" s="197">
        <v>0.64</v>
      </c>
      <c r="X46" s="197">
        <v>1.44</v>
      </c>
      <c r="Y46" s="197">
        <v>0</v>
      </c>
      <c r="Z46" s="197">
        <v>3.27</v>
      </c>
      <c r="AA46" s="197">
        <v>1.1299999999999999</v>
      </c>
      <c r="AB46" s="197">
        <v>0</v>
      </c>
      <c r="AC46" s="197">
        <v>2.29</v>
      </c>
      <c r="AD46" s="197">
        <v>12.46</v>
      </c>
      <c r="AE46" s="197">
        <v>0</v>
      </c>
      <c r="AF46" s="197">
        <v>0</v>
      </c>
      <c r="AG46" s="197">
        <v>29.97</v>
      </c>
      <c r="AH46" s="197">
        <v>0</v>
      </c>
      <c r="AI46" s="197">
        <v>18.39</v>
      </c>
      <c r="AJ46" s="197">
        <v>0</v>
      </c>
      <c r="AK46" s="197">
        <v>-35</v>
      </c>
      <c r="AL46" s="197">
        <v>0</v>
      </c>
      <c r="AM46" s="197">
        <v>0</v>
      </c>
      <c r="AN46" s="197">
        <v>0</v>
      </c>
      <c r="AO46" s="197">
        <v>4.51</v>
      </c>
      <c r="AP46" s="197">
        <v>163.41999999999999</v>
      </c>
      <c r="AQ46" s="197">
        <v>0</v>
      </c>
      <c r="AR46" s="197">
        <v>0</v>
      </c>
      <c r="AS46" s="197">
        <v>2.38</v>
      </c>
      <c r="AT46" s="197">
        <v>6.5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15.68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13.96</v>
      </c>
      <c r="J47" s="197">
        <v>14.44</v>
      </c>
      <c r="K47" s="197">
        <v>8.5299999999999994</v>
      </c>
      <c r="L47" s="197">
        <v>0.22</v>
      </c>
      <c r="M47" s="197">
        <v>2.13</v>
      </c>
      <c r="N47" s="197">
        <v>0.86</v>
      </c>
      <c r="O47" s="197">
        <v>2.46</v>
      </c>
      <c r="P47" s="197">
        <v>0.69</v>
      </c>
      <c r="Q47" s="197">
        <v>0.3</v>
      </c>
      <c r="R47" s="197">
        <v>0.37</v>
      </c>
      <c r="S47" s="197">
        <v>0.38</v>
      </c>
      <c r="T47" s="197">
        <v>0</v>
      </c>
      <c r="U47" s="197">
        <v>1.73</v>
      </c>
      <c r="V47" s="197">
        <v>0.21</v>
      </c>
      <c r="W47" s="197">
        <v>0.64</v>
      </c>
      <c r="X47" s="197">
        <v>1.44</v>
      </c>
      <c r="Y47" s="197">
        <v>0</v>
      </c>
      <c r="Z47" s="197">
        <v>3.27</v>
      </c>
      <c r="AA47" s="197">
        <v>1.1299999999999999</v>
      </c>
      <c r="AB47" s="197">
        <v>0</v>
      </c>
      <c r="AC47" s="197">
        <v>2.29</v>
      </c>
      <c r="AD47" s="197">
        <v>12.46</v>
      </c>
      <c r="AE47" s="197">
        <v>0</v>
      </c>
      <c r="AF47" s="197">
        <v>0</v>
      </c>
      <c r="AG47" s="197">
        <v>29.97</v>
      </c>
      <c r="AH47" s="197">
        <v>0</v>
      </c>
      <c r="AI47" s="197">
        <v>18.39</v>
      </c>
      <c r="AJ47" s="197">
        <v>0</v>
      </c>
      <c r="AK47" s="197">
        <v>-35</v>
      </c>
      <c r="AL47" s="197">
        <v>0</v>
      </c>
      <c r="AM47" s="197">
        <v>0</v>
      </c>
      <c r="AN47" s="197">
        <v>0</v>
      </c>
      <c r="AO47" s="197">
        <v>4.51</v>
      </c>
      <c r="AP47" s="197">
        <v>163.41999999999999</v>
      </c>
      <c r="AQ47" s="197">
        <v>0</v>
      </c>
      <c r="AR47" s="197">
        <v>0</v>
      </c>
      <c r="AS47" s="197">
        <v>2.38</v>
      </c>
      <c r="AT47" s="197">
        <v>6.5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15.68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13.96</v>
      </c>
      <c r="J48" s="197">
        <v>14.44</v>
      </c>
      <c r="K48" s="197">
        <v>8.5299999999999994</v>
      </c>
      <c r="L48" s="197">
        <v>3.77</v>
      </c>
      <c r="M48" s="197">
        <v>2.13</v>
      </c>
      <c r="N48" s="197">
        <v>0.86</v>
      </c>
      <c r="O48" s="197">
        <v>2.46</v>
      </c>
      <c r="P48" s="197">
        <v>0.69</v>
      </c>
      <c r="Q48" s="197">
        <v>5.88</v>
      </c>
      <c r="R48" s="197">
        <v>8.16</v>
      </c>
      <c r="S48" s="197">
        <v>8.69</v>
      </c>
      <c r="T48" s="197">
        <v>0</v>
      </c>
      <c r="U48" s="197">
        <v>1.73</v>
      </c>
      <c r="V48" s="197">
        <v>0.21</v>
      </c>
      <c r="W48" s="197">
        <v>0.64</v>
      </c>
      <c r="X48" s="197">
        <v>1.44</v>
      </c>
      <c r="Y48" s="197">
        <v>0</v>
      </c>
      <c r="Z48" s="197">
        <v>3.27</v>
      </c>
      <c r="AA48" s="197">
        <v>1.1299999999999999</v>
      </c>
      <c r="AB48" s="197">
        <v>0</v>
      </c>
      <c r="AC48" s="197">
        <v>2.29</v>
      </c>
      <c r="AD48" s="197">
        <v>12.46</v>
      </c>
      <c r="AE48" s="197">
        <v>0</v>
      </c>
      <c r="AF48" s="197">
        <v>0</v>
      </c>
      <c r="AG48" s="197">
        <v>29.97</v>
      </c>
      <c r="AH48" s="197">
        <v>0</v>
      </c>
      <c r="AI48" s="197">
        <v>18.39</v>
      </c>
      <c r="AJ48" s="197">
        <v>0</v>
      </c>
      <c r="AK48" s="197">
        <v>-35</v>
      </c>
      <c r="AL48" s="197">
        <v>0</v>
      </c>
      <c r="AM48" s="197">
        <v>0</v>
      </c>
      <c r="AN48" s="197">
        <v>0</v>
      </c>
      <c r="AO48" s="197">
        <v>4.51</v>
      </c>
      <c r="AP48" s="197">
        <v>163.41999999999999</v>
      </c>
      <c r="AQ48" s="197">
        <v>0</v>
      </c>
      <c r="AR48" s="197">
        <v>0</v>
      </c>
      <c r="AS48" s="197">
        <v>2.38</v>
      </c>
      <c r="AT48" s="197">
        <v>6.5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15.68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13.96</v>
      </c>
      <c r="J49" s="197">
        <v>14.44</v>
      </c>
      <c r="K49" s="197">
        <v>8.5299999999999994</v>
      </c>
      <c r="L49" s="197">
        <v>3.77</v>
      </c>
      <c r="M49" s="197">
        <v>2.13</v>
      </c>
      <c r="N49" s="197">
        <v>0.86</v>
      </c>
      <c r="O49" s="197">
        <v>2.46</v>
      </c>
      <c r="P49" s="197">
        <v>0.69</v>
      </c>
      <c r="Q49" s="197">
        <v>5.88</v>
      </c>
      <c r="R49" s="197">
        <v>8.16</v>
      </c>
      <c r="S49" s="197">
        <v>8.69</v>
      </c>
      <c r="T49" s="197">
        <v>0</v>
      </c>
      <c r="U49" s="197">
        <v>1.73</v>
      </c>
      <c r="V49" s="197">
        <v>0.21</v>
      </c>
      <c r="W49" s="197">
        <v>0.64</v>
      </c>
      <c r="X49" s="197">
        <v>1.44</v>
      </c>
      <c r="Y49" s="197">
        <v>0</v>
      </c>
      <c r="Z49" s="197">
        <v>3.27</v>
      </c>
      <c r="AA49" s="197">
        <v>1.1299999999999999</v>
      </c>
      <c r="AB49" s="197">
        <v>0</v>
      </c>
      <c r="AC49" s="197">
        <v>2.29</v>
      </c>
      <c r="AD49" s="197">
        <v>12.46</v>
      </c>
      <c r="AE49" s="197">
        <v>0</v>
      </c>
      <c r="AF49" s="197">
        <v>0</v>
      </c>
      <c r="AG49" s="197">
        <v>29.97</v>
      </c>
      <c r="AH49" s="197">
        <v>0</v>
      </c>
      <c r="AI49" s="197">
        <v>18.39</v>
      </c>
      <c r="AJ49" s="197">
        <v>0</v>
      </c>
      <c r="AK49" s="197">
        <v>-35</v>
      </c>
      <c r="AL49" s="197">
        <v>0</v>
      </c>
      <c r="AM49" s="197">
        <v>0</v>
      </c>
      <c r="AN49" s="197">
        <v>0</v>
      </c>
      <c r="AO49" s="197">
        <v>4.51</v>
      </c>
      <c r="AP49" s="197">
        <v>163.41999999999999</v>
      </c>
      <c r="AQ49" s="197">
        <v>0</v>
      </c>
      <c r="AR49" s="197">
        <v>0</v>
      </c>
      <c r="AS49" s="197">
        <v>2.38</v>
      </c>
      <c r="AT49" s="197">
        <v>6.5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15.68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13.96</v>
      </c>
      <c r="J50" s="197">
        <v>14.44</v>
      </c>
      <c r="K50" s="197">
        <v>8.5299999999999994</v>
      </c>
      <c r="L50" s="197">
        <v>3.77</v>
      </c>
      <c r="M50" s="197">
        <v>2.13</v>
      </c>
      <c r="N50" s="197">
        <v>0.86</v>
      </c>
      <c r="O50" s="197">
        <v>2.46</v>
      </c>
      <c r="P50" s="197">
        <v>0.69</v>
      </c>
      <c r="Q50" s="197">
        <v>5.88</v>
      </c>
      <c r="R50" s="197">
        <v>8.16</v>
      </c>
      <c r="S50" s="197">
        <v>8.69</v>
      </c>
      <c r="T50" s="197">
        <v>0</v>
      </c>
      <c r="U50" s="197">
        <v>1.73</v>
      </c>
      <c r="V50" s="197">
        <v>0.21</v>
      </c>
      <c r="W50" s="197">
        <v>0.64</v>
      </c>
      <c r="X50" s="197">
        <v>1.44</v>
      </c>
      <c r="Y50" s="197">
        <v>0</v>
      </c>
      <c r="Z50" s="197">
        <v>3.27</v>
      </c>
      <c r="AA50" s="197">
        <v>1.1299999999999999</v>
      </c>
      <c r="AB50" s="197">
        <v>0</v>
      </c>
      <c r="AC50" s="197">
        <v>2.29</v>
      </c>
      <c r="AD50" s="197">
        <v>12.46</v>
      </c>
      <c r="AE50" s="197">
        <v>0</v>
      </c>
      <c r="AF50" s="197">
        <v>0</v>
      </c>
      <c r="AG50" s="197">
        <v>29.97</v>
      </c>
      <c r="AH50" s="197">
        <v>0</v>
      </c>
      <c r="AI50" s="197">
        <v>18.39</v>
      </c>
      <c r="AJ50" s="197">
        <v>0</v>
      </c>
      <c r="AK50" s="197">
        <v>-35</v>
      </c>
      <c r="AL50" s="197">
        <v>0</v>
      </c>
      <c r="AM50" s="197">
        <v>0</v>
      </c>
      <c r="AN50" s="197">
        <v>0</v>
      </c>
      <c r="AO50" s="197">
        <v>4.51</v>
      </c>
      <c r="AP50" s="197">
        <v>163.41999999999999</v>
      </c>
      <c r="AQ50" s="197">
        <v>0</v>
      </c>
      <c r="AR50" s="197">
        <v>0</v>
      </c>
      <c r="AS50" s="197">
        <v>2.38</v>
      </c>
      <c r="AT50" s="197">
        <v>6.5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15.22</v>
      </c>
      <c r="E51" s="197">
        <v>0</v>
      </c>
      <c r="F51" s="197">
        <v>15.26</v>
      </c>
      <c r="G51" s="197">
        <v>9.5399999999999991</v>
      </c>
      <c r="H51" s="197">
        <v>0</v>
      </c>
      <c r="I51" s="197">
        <v>13.96</v>
      </c>
      <c r="J51" s="197">
        <v>14.44</v>
      </c>
      <c r="K51" s="197">
        <v>8.5299999999999994</v>
      </c>
      <c r="L51" s="197">
        <v>0.22</v>
      </c>
      <c r="M51" s="197">
        <v>2.13</v>
      </c>
      <c r="N51" s="197">
        <v>0.86</v>
      </c>
      <c r="O51" s="197">
        <v>2.46</v>
      </c>
      <c r="P51" s="197">
        <v>0.69</v>
      </c>
      <c r="Q51" s="197">
        <v>0.3</v>
      </c>
      <c r="R51" s="197">
        <v>0.37</v>
      </c>
      <c r="S51" s="197">
        <v>0.38</v>
      </c>
      <c r="T51" s="197">
        <v>0</v>
      </c>
      <c r="U51" s="197">
        <v>1.73</v>
      </c>
      <c r="V51" s="197">
        <v>0.21</v>
      </c>
      <c r="W51" s="197">
        <v>0.64</v>
      </c>
      <c r="X51" s="197">
        <v>1.44</v>
      </c>
      <c r="Y51" s="197">
        <v>0</v>
      </c>
      <c r="Z51" s="197">
        <v>3.27</v>
      </c>
      <c r="AA51" s="197">
        <v>1.1299999999999999</v>
      </c>
      <c r="AB51" s="197">
        <v>0</v>
      </c>
      <c r="AC51" s="197">
        <v>2.99</v>
      </c>
      <c r="AD51" s="197">
        <v>12.46</v>
      </c>
      <c r="AE51" s="197">
        <v>0</v>
      </c>
      <c r="AF51" s="197">
        <v>0</v>
      </c>
      <c r="AG51" s="197">
        <v>29.97</v>
      </c>
      <c r="AH51" s="197">
        <v>0</v>
      </c>
      <c r="AI51" s="197">
        <v>18.39</v>
      </c>
      <c r="AJ51" s="197">
        <v>0</v>
      </c>
      <c r="AK51" s="197">
        <v>-35</v>
      </c>
      <c r="AL51" s="197">
        <v>0</v>
      </c>
      <c r="AM51" s="197">
        <v>0</v>
      </c>
      <c r="AN51" s="197">
        <v>0</v>
      </c>
      <c r="AO51" s="197">
        <v>0</v>
      </c>
      <c r="AP51" s="197">
        <v>163.41999999999999</v>
      </c>
      <c r="AQ51" s="197">
        <v>0</v>
      </c>
      <c r="AR51" s="197">
        <v>0</v>
      </c>
      <c r="AS51" s="197">
        <v>2.38</v>
      </c>
      <c r="AT51" s="197">
        <v>6.26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15.22</v>
      </c>
      <c r="E52" s="197">
        <v>0</v>
      </c>
      <c r="F52" s="197">
        <v>15.26</v>
      </c>
      <c r="G52" s="197">
        <v>9.5399999999999991</v>
      </c>
      <c r="H52" s="197">
        <v>0</v>
      </c>
      <c r="I52" s="197">
        <v>13.96</v>
      </c>
      <c r="J52" s="197">
        <v>14.44</v>
      </c>
      <c r="K52" s="197">
        <v>8.5299999999999994</v>
      </c>
      <c r="L52" s="197">
        <v>0.22</v>
      </c>
      <c r="M52" s="197">
        <v>2.13</v>
      </c>
      <c r="N52" s="197">
        <v>0.86</v>
      </c>
      <c r="O52" s="197">
        <v>2.46</v>
      </c>
      <c r="P52" s="197">
        <v>0.69</v>
      </c>
      <c r="Q52" s="197">
        <v>0.3</v>
      </c>
      <c r="R52" s="197">
        <v>0.37</v>
      </c>
      <c r="S52" s="197">
        <v>0.38</v>
      </c>
      <c r="T52" s="197">
        <v>0</v>
      </c>
      <c r="U52" s="197">
        <v>1.73</v>
      </c>
      <c r="V52" s="197">
        <v>0.21</v>
      </c>
      <c r="W52" s="197">
        <v>0.64</v>
      </c>
      <c r="X52" s="197">
        <v>1.44</v>
      </c>
      <c r="Y52" s="197">
        <v>0</v>
      </c>
      <c r="Z52" s="197">
        <v>3.27</v>
      </c>
      <c r="AA52" s="197">
        <v>1.1299999999999999</v>
      </c>
      <c r="AB52" s="197">
        <v>0</v>
      </c>
      <c r="AC52" s="197">
        <v>2.99</v>
      </c>
      <c r="AD52" s="197">
        <v>12.46</v>
      </c>
      <c r="AE52" s="197">
        <v>0</v>
      </c>
      <c r="AF52" s="197">
        <v>0</v>
      </c>
      <c r="AG52" s="197">
        <v>29.97</v>
      </c>
      <c r="AH52" s="197">
        <v>0</v>
      </c>
      <c r="AI52" s="197">
        <v>18.39</v>
      </c>
      <c r="AJ52" s="197">
        <v>0</v>
      </c>
      <c r="AK52" s="197">
        <v>-35</v>
      </c>
      <c r="AL52" s="197">
        <v>0</v>
      </c>
      <c r="AM52" s="197">
        <v>0</v>
      </c>
      <c r="AN52" s="197">
        <v>0</v>
      </c>
      <c r="AO52" s="197">
        <v>0</v>
      </c>
      <c r="AP52" s="197">
        <v>163.41999999999999</v>
      </c>
      <c r="AQ52" s="197">
        <v>0</v>
      </c>
      <c r="AR52" s="197">
        <v>0</v>
      </c>
      <c r="AS52" s="197">
        <v>2.38</v>
      </c>
      <c r="AT52" s="197">
        <v>6.26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15.22</v>
      </c>
      <c r="E53" s="197">
        <v>0</v>
      </c>
      <c r="F53" s="197">
        <v>15.26</v>
      </c>
      <c r="G53" s="197">
        <v>9.5399999999999991</v>
      </c>
      <c r="H53" s="197">
        <v>0</v>
      </c>
      <c r="I53" s="197">
        <v>13.96</v>
      </c>
      <c r="J53" s="197">
        <v>14.44</v>
      </c>
      <c r="K53" s="197">
        <v>8.5299999999999994</v>
      </c>
      <c r="L53" s="197">
        <v>0.22</v>
      </c>
      <c r="M53" s="197">
        <v>2.13</v>
      </c>
      <c r="N53" s="197">
        <v>0.86</v>
      </c>
      <c r="O53" s="197">
        <v>2.46</v>
      </c>
      <c r="P53" s="197">
        <v>0.69</v>
      </c>
      <c r="Q53" s="197">
        <v>0.3</v>
      </c>
      <c r="R53" s="197">
        <v>0.37</v>
      </c>
      <c r="S53" s="197">
        <v>0.38</v>
      </c>
      <c r="T53" s="197">
        <v>0</v>
      </c>
      <c r="U53" s="197">
        <v>1.73</v>
      </c>
      <c r="V53" s="197">
        <v>0.21</v>
      </c>
      <c r="W53" s="197">
        <v>0.64</v>
      </c>
      <c r="X53" s="197">
        <v>1.44</v>
      </c>
      <c r="Y53" s="197">
        <v>0</v>
      </c>
      <c r="Z53" s="197">
        <v>3.27</v>
      </c>
      <c r="AA53" s="197">
        <v>1.1299999999999999</v>
      </c>
      <c r="AB53" s="197">
        <v>0</v>
      </c>
      <c r="AC53" s="197">
        <v>2.99</v>
      </c>
      <c r="AD53" s="197">
        <v>12.46</v>
      </c>
      <c r="AE53" s="197">
        <v>0</v>
      </c>
      <c r="AF53" s="197">
        <v>0</v>
      </c>
      <c r="AG53" s="197">
        <v>29.97</v>
      </c>
      <c r="AH53" s="197">
        <v>0</v>
      </c>
      <c r="AI53" s="197">
        <v>18.39</v>
      </c>
      <c r="AJ53" s="197">
        <v>0</v>
      </c>
      <c r="AK53" s="197">
        <v>-35</v>
      </c>
      <c r="AL53" s="197">
        <v>0</v>
      </c>
      <c r="AM53" s="197">
        <v>0</v>
      </c>
      <c r="AN53" s="197">
        <v>0</v>
      </c>
      <c r="AO53" s="197">
        <v>0</v>
      </c>
      <c r="AP53" s="197">
        <v>163.41999999999999</v>
      </c>
      <c r="AQ53" s="197">
        <v>0</v>
      </c>
      <c r="AR53" s="197">
        <v>0</v>
      </c>
      <c r="AS53" s="197">
        <v>2.38</v>
      </c>
      <c r="AT53" s="197">
        <v>6.26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15.22</v>
      </c>
      <c r="E54" s="197">
        <v>0</v>
      </c>
      <c r="F54" s="197">
        <v>15.26</v>
      </c>
      <c r="G54" s="197">
        <v>9.5399999999999991</v>
      </c>
      <c r="H54" s="197">
        <v>0</v>
      </c>
      <c r="I54" s="197">
        <v>13.96</v>
      </c>
      <c r="J54" s="197">
        <v>14.44</v>
      </c>
      <c r="K54" s="197">
        <v>8.5299999999999994</v>
      </c>
      <c r="L54" s="197">
        <v>0.22</v>
      </c>
      <c r="M54" s="197">
        <v>2.13</v>
      </c>
      <c r="N54" s="197">
        <v>0.86</v>
      </c>
      <c r="O54" s="197">
        <v>2.46</v>
      </c>
      <c r="P54" s="197">
        <v>0.69</v>
      </c>
      <c r="Q54" s="197">
        <v>0.3</v>
      </c>
      <c r="R54" s="197">
        <v>0.37</v>
      </c>
      <c r="S54" s="197">
        <v>0.38</v>
      </c>
      <c r="T54" s="197">
        <v>0</v>
      </c>
      <c r="U54" s="197">
        <v>1.73</v>
      </c>
      <c r="V54" s="197">
        <v>0.21</v>
      </c>
      <c r="W54" s="197">
        <v>0.64</v>
      </c>
      <c r="X54" s="197">
        <v>1.44</v>
      </c>
      <c r="Y54" s="197">
        <v>0</v>
      </c>
      <c r="Z54" s="197">
        <v>3.27</v>
      </c>
      <c r="AA54" s="197">
        <v>1.1299999999999999</v>
      </c>
      <c r="AB54" s="197">
        <v>0</v>
      </c>
      <c r="AC54" s="197">
        <v>2.99</v>
      </c>
      <c r="AD54" s="197">
        <v>12.46</v>
      </c>
      <c r="AE54" s="197">
        <v>0</v>
      </c>
      <c r="AF54" s="197">
        <v>0</v>
      </c>
      <c r="AG54" s="197">
        <v>29.97</v>
      </c>
      <c r="AH54" s="197">
        <v>0</v>
      </c>
      <c r="AI54" s="197">
        <v>18.39</v>
      </c>
      <c r="AJ54" s="197">
        <v>0</v>
      </c>
      <c r="AK54" s="197">
        <v>-35</v>
      </c>
      <c r="AL54" s="197">
        <v>0</v>
      </c>
      <c r="AM54" s="197">
        <v>0</v>
      </c>
      <c r="AN54" s="197">
        <v>0</v>
      </c>
      <c r="AO54" s="197">
        <v>0</v>
      </c>
      <c r="AP54" s="197">
        <v>163.41999999999999</v>
      </c>
      <c r="AQ54" s="197">
        <v>0</v>
      </c>
      <c r="AR54" s="197">
        <v>0</v>
      </c>
      <c r="AS54" s="197">
        <v>2.38</v>
      </c>
      <c r="AT54" s="197">
        <v>6.26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15.22</v>
      </c>
      <c r="E55" s="197">
        <v>0</v>
      </c>
      <c r="F55" s="197">
        <v>15.03</v>
      </c>
      <c r="G55" s="197">
        <v>9.5399999999999991</v>
      </c>
      <c r="H55" s="197">
        <v>0</v>
      </c>
      <c r="I55" s="197">
        <v>13.96</v>
      </c>
      <c r="J55" s="197">
        <v>14.44</v>
      </c>
      <c r="K55" s="197">
        <v>8.5299999999999994</v>
      </c>
      <c r="L55" s="197">
        <v>0.22</v>
      </c>
      <c r="M55" s="197">
        <v>2.13</v>
      </c>
      <c r="N55" s="197">
        <v>0.86</v>
      </c>
      <c r="O55" s="197">
        <v>2.46</v>
      </c>
      <c r="P55" s="197">
        <v>0.69</v>
      </c>
      <c r="Q55" s="197">
        <v>0.3</v>
      </c>
      <c r="R55" s="197">
        <v>0.37</v>
      </c>
      <c r="S55" s="197">
        <v>0.38</v>
      </c>
      <c r="T55" s="197">
        <v>0</v>
      </c>
      <c r="U55" s="197">
        <v>1.73</v>
      </c>
      <c r="V55" s="197">
        <v>0.21</v>
      </c>
      <c r="W55" s="197">
        <v>0.64</v>
      </c>
      <c r="X55" s="197">
        <v>1.44</v>
      </c>
      <c r="Y55" s="197">
        <v>0</v>
      </c>
      <c r="Z55" s="197">
        <v>3.27</v>
      </c>
      <c r="AA55" s="197">
        <v>1.1299999999999999</v>
      </c>
      <c r="AB55" s="197">
        <v>0</v>
      </c>
      <c r="AC55" s="197">
        <v>2.99</v>
      </c>
      <c r="AD55" s="197">
        <v>12.46</v>
      </c>
      <c r="AE55" s="197">
        <v>0</v>
      </c>
      <c r="AF55" s="197">
        <v>0</v>
      </c>
      <c r="AG55" s="197">
        <v>29.97</v>
      </c>
      <c r="AH55" s="197">
        <v>0</v>
      </c>
      <c r="AI55" s="197">
        <v>18.39</v>
      </c>
      <c r="AJ55" s="197">
        <v>0</v>
      </c>
      <c r="AK55" s="197">
        <v>-35</v>
      </c>
      <c r="AL55" s="197">
        <v>0</v>
      </c>
      <c r="AM55" s="197">
        <v>0</v>
      </c>
      <c r="AN55" s="197">
        <v>0</v>
      </c>
      <c r="AO55" s="197">
        <v>0</v>
      </c>
      <c r="AP55" s="197">
        <v>163.41999999999999</v>
      </c>
      <c r="AQ55" s="197">
        <v>0</v>
      </c>
      <c r="AR55" s="197">
        <v>0</v>
      </c>
      <c r="AS55" s="197">
        <v>2.38</v>
      </c>
      <c r="AT55" s="197">
        <v>6.26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15.22</v>
      </c>
      <c r="E56" s="197">
        <v>0</v>
      </c>
      <c r="F56" s="197">
        <v>15.03</v>
      </c>
      <c r="G56" s="197">
        <v>9.5399999999999991</v>
      </c>
      <c r="H56" s="197">
        <v>0</v>
      </c>
      <c r="I56" s="197">
        <v>13.96</v>
      </c>
      <c r="J56" s="197">
        <v>14.44</v>
      </c>
      <c r="K56" s="197">
        <v>8.5299999999999994</v>
      </c>
      <c r="L56" s="197">
        <v>0.22</v>
      </c>
      <c r="M56" s="197">
        <v>2.13</v>
      </c>
      <c r="N56" s="197">
        <v>0.86</v>
      </c>
      <c r="O56" s="197">
        <v>2.46</v>
      </c>
      <c r="P56" s="197">
        <v>0.69</v>
      </c>
      <c r="Q56" s="197">
        <v>0.3</v>
      </c>
      <c r="R56" s="197">
        <v>0.37</v>
      </c>
      <c r="S56" s="197">
        <v>0.38</v>
      </c>
      <c r="T56" s="197">
        <v>0</v>
      </c>
      <c r="U56" s="197">
        <v>1.73</v>
      </c>
      <c r="V56" s="197">
        <v>0.21</v>
      </c>
      <c r="W56" s="197">
        <v>0.64</v>
      </c>
      <c r="X56" s="197">
        <v>1.44</v>
      </c>
      <c r="Y56" s="197">
        <v>0</v>
      </c>
      <c r="Z56" s="197">
        <v>3.27</v>
      </c>
      <c r="AA56" s="197">
        <v>1.1299999999999999</v>
      </c>
      <c r="AB56" s="197">
        <v>0</v>
      </c>
      <c r="AC56" s="197">
        <v>2.99</v>
      </c>
      <c r="AD56" s="197">
        <v>12.46</v>
      </c>
      <c r="AE56" s="197">
        <v>0</v>
      </c>
      <c r="AF56" s="197">
        <v>0</v>
      </c>
      <c r="AG56" s="197">
        <v>29.97</v>
      </c>
      <c r="AH56" s="197">
        <v>0</v>
      </c>
      <c r="AI56" s="197">
        <v>18.39</v>
      </c>
      <c r="AJ56" s="197">
        <v>0</v>
      </c>
      <c r="AK56" s="197">
        <v>-35</v>
      </c>
      <c r="AL56" s="197">
        <v>0</v>
      </c>
      <c r="AM56" s="197">
        <v>0</v>
      </c>
      <c r="AN56" s="197">
        <v>0</v>
      </c>
      <c r="AO56" s="197">
        <v>0</v>
      </c>
      <c r="AP56" s="197">
        <v>163.41999999999999</v>
      </c>
      <c r="AQ56" s="197">
        <v>0</v>
      </c>
      <c r="AR56" s="197">
        <v>0</v>
      </c>
      <c r="AS56" s="197">
        <v>2.38</v>
      </c>
      <c r="AT56" s="197">
        <v>6.26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15.22</v>
      </c>
      <c r="E57" s="197">
        <v>0</v>
      </c>
      <c r="F57" s="197">
        <v>15.03</v>
      </c>
      <c r="G57" s="197">
        <v>9.5399999999999991</v>
      </c>
      <c r="H57" s="197">
        <v>0</v>
      </c>
      <c r="I57" s="197">
        <v>13.72</v>
      </c>
      <c r="J57" s="197">
        <v>14.44</v>
      </c>
      <c r="K57" s="197">
        <v>8.5299999999999994</v>
      </c>
      <c r="L57" s="197">
        <v>0.22</v>
      </c>
      <c r="M57" s="197">
        <v>2.13</v>
      </c>
      <c r="N57" s="197">
        <v>0.86</v>
      </c>
      <c r="O57" s="197">
        <v>2.46</v>
      </c>
      <c r="P57" s="197">
        <v>0.69</v>
      </c>
      <c r="Q57" s="197">
        <v>0.3</v>
      </c>
      <c r="R57" s="197">
        <v>0.37</v>
      </c>
      <c r="S57" s="197">
        <v>0.38</v>
      </c>
      <c r="T57" s="197">
        <v>0</v>
      </c>
      <c r="U57" s="197">
        <v>1.73</v>
      </c>
      <c r="V57" s="197">
        <v>0.21</v>
      </c>
      <c r="W57" s="197">
        <v>0.64</v>
      </c>
      <c r="X57" s="197">
        <v>1.44</v>
      </c>
      <c r="Y57" s="197">
        <v>0</v>
      </c>
      <c r="Z57" s="197">
        <v>3.27</v>
      </c>
      <c r="AA57" s="197">
        <v>1.1299999999999999</v>
      </c>
      <c r="AB57" s="197">
        <v>0</v>
      </c>
      <c r="AC57" s="197">
        <v>2.99</v>
      </c>
      <c r="AD57" s="197">
        <v>12.46</v>
      </c>
      <c r="AE57" s="197">
        <v>0</v>
      </c>
      <c r="AF57" s="197">
        <v>0</v>
      </c>
      <c r="AG57" s="197">
        <v>29.97</v>
      </c>
      <c r="AH57" s="197">
        <v>0</v>
      </c>
      <c r="AI57" s="197">
        <v>18.39</v>
      </c>
      <c r="AJ57" s="197">
        <v>0</v>
      </c>
      <c r="AK57" s="197">
        <v>-35</v>
      </c>
      <c r="AL57" s="197">
        <v>0</v>
      </c>
      <c r="AM57" s="197">
        <v>0</v>
      </c>
      <c r="AN57" s="197">
        <v>0</v>
      </c>
      <c r="AO57" s="197">
        <v>0</v>
      </c>
      <c r="AP57" s="197">
        <v>163.41999999999999</v>
      </c>
      <c r="AQ57" s="197">
        <v>0</v>
      </c>
      <c r="AR57" s="197">
        <v>0</v>
      </c>
      <c r="AS57" s="197">
        <v>2.38</v>
      </c>
      <c r="AT57" s="197">
        <v>6.26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15.22</v>
      </c>
      <c r="E58" s="197">
        <v>0</v>
      </c>
      <c r="F58" s="197">
        <v>15.03</v>
      </c>
      <c r="G58" s="197">
        <v>9.5399999999999991</v>
      </c>
      <c r="H58" s="197">
        <v>0</v>
      </c>
      <c r="I58" s="197">
        <v>13.72</v>
      </c>
      <c r="J58" s="197">
        <v>14.44</v>
      </c>
      <c r="K58" s="197">
        <v>8.5299999999999994</v>
      </c>
      <c r="L58" s="197">
        <v>0.22</v>
      </c>
      <c r="M58" s="197">
        <v>2.13</v>
      </c>
      <c r="N58" s="197">
        <v>0.86</v>
      </c>
      <c r="O58" s="197">
        <v>2.46</v>
      </c>
      <c r="P58" s="197">
        <v>0.69</v>
      </c>
      <c r="Q58" s="197">
        <v>0.3</v>
      </c>
      <c r="R58" s="197">
        <v>0.37</v>
      </c>
      <c r="S58" s="197">
        <v>0.38</v>
      </c>
      <c r="T58" s="197">
        <v>0</v>
      </c>
      <c r="U58" s="197">
        <v>1.73</v>
      </c>
      <c r="V58" s="197">
        <v>0.21</v>
      </c>
      <c r="W58" s="197">
        <v>0.64</v>
      </c>
      <c r="X58" s="197">
        <v>1.44</v>
      </c>
      <c r="Y58" s="197">
        <v>0</v>
      </c>
      <c r="Z58" s="197">
        <v>3.27</v>
      </c>
      <c r="AA58" s="197">
        <v>1.1299999999999999</v>
      </c>
      <c r="AB58" s="197">
        <v>0</v>
      </c>
      <c r="AC58" s="197">
        <v>2.99</v>
      </c>
      <c r="AD58" s="197">
        <v>12.46</v>
      </c>
      <c r="AE58" s="197">
        <v>0</v>
      </c>
      <c r="AF58" s="197">
        <v>0</v>
      </c>
      <c r="AG58" s="197">
        <v>29.97</v>
      </c>
      <c r="AH58" s="197">
        <v>0</v>
      </c>
      <c r="AI58" s="197">
        <v>18.39</v>
      </c>
      <c r="AJ58" s="197">
        <v>0</v>
      </c>
      <c r="AK58" s="197">
        <v>-35</v>
      </c>
      <c r="AL58" s="197">
        <v>0</v>
      </c>
      <c r="AM58" s="197">
        <v>0</v>
      </c>
      <c r="AN58" s="197">
        <v>0</v>
      </c>
      <c r="AO58" s="197">
        <v>0</v>
      </c>
      <c r="AP58" s="197">
        <v>163.41999999999999</v>
      </c>
      <c r="AQ58" s="197">
        <v>0</v>
      </c>
      <c r="AR58" s="197">
        <v>0</v>
      </c>
      <c r="AS58" s="197">
        <v>2.38</v>
      </c>
      <c r="AT58" s="197">
        <v>6.26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15.03</v>
      </c>
      <c r="G59" s="197">
        <v>9.5399999999999991</v>
      </c>
      <c r="H59" s="197">
        <v>0</v>
      </c>
      <c r="I59" s="197">
        <v>13.72</v>
      </c>
      <c r="J59" s="197">
        <v>14.44</v>
      </c>
      <c r="K59" s="197">
        <v>8.5299999999999994</v>
      </c>
      <c r="L59" s="197">
        <v>0.22</v>
      </c>
      <c r="M59" s="197">
        <v>2.13</v>
      </c>
      <c r="N59" s="197">
        <v>0.86</v>
      </c>
      <c r="O59" s="197">
        <v>2.46</v>
      </c>
      <c r="P59" s="197">
        <v>0.69</v>
      </c>
      <c r="Q59" s="197">
        <v>0.3</v>
      </c>
      <c r="R59" s="197">
        <v>0.37</v>
      </c>
      <c r="S59" s="197">
        <v>0.38</v>
      </c>
      <c r="T59" s="197">
        <v>0</v>
      </c>
      <c r="U59" s="197">
        <v>1.73</v>
      </c>
      <c r="V59" s="197">
        <v>0.21</v>
      </c>
      <c r="W59" s="197">
        <v>0.64</v>
      </c>
      <c r="X59" s="197">
        <v>1.44</v>
      </c>
      <c r="Y59" s="197">
        <v>0</v>
      </c>
      <c r="Z59" s="197">
        <v>3.27</v>
      </c>
      <c r="AA59" s="197">
        <v>1.1299999999999999</v>
      </c>
      <c r="AB59" s="197">
        <v>0</v>
      </c>
      <c r="AC59" s="197">
        <v>2.99</v>
      </c>
      <c r="AD59" s="197">
        <v>12.46</v>
      </c>
      <c r="AE59" s="197">
        <v>0</v>
      </c>
      <c r="AF59" s="197">
        <v>0</v>
      </c>
      <c r="AG59" s="197">
        <v>29.97</v>
      </c>
      <c r="AH59" s="197">
        <v>0</v>
      </c>
      <c r="AI59" s="197">
        <v>18.39</v>
      </c>
      <c r="AJ59" s="197">
        <v>0</v>
      </c>
      <c r="AK59" s="197">
        <v>-35</v>
      </c>
      <c r="AL59" s="197">
        <v>0</v>
      </c>
      <c r="AM59" s="197">
        <v>0</v>
      </c>
      <c r="AN59" s="197">
        <v>0</v>
      </c>
      <c r="AO59" s="197">
        <v>0</v>
      </c>
      <c r="AP59" s="197">
        <v>163.41999999999999</v>
      </c>
      <c r="AQ59" s="197">
        <v>0</v>
      </c>
      <c r="AR59" s="197">
        <v>0</v>
      </c>
      <c r="AS59" s="197">
        <v>2.38</v>
      </c>
      <c r="AT59" s="197">
        <v>6.26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15.03</v>
      </c>
      <c r="G60" s="197">
        <v>9.5399999999999991</v>
      </c>
      <c r="H60" s="197">
        <v>0</v>
      </c>
      <c r="I60" s="197">
        <v>13.72</v>
      </c>
      <c r="J60" s="197">
        <v>14.44</v>
      </c>
      <c r="K60" s="197">
        <v>8.5299999999999994</v>
      </c>
      <c r="L60" s="197">
        <v>0.22</v>
      </c>
      <c r="M60" s="197">
        <v>2.13</v>
      </c>
      <c r="N60" s="197">
        <v>0.86</v>
      </c>
      <c r="O60" s="197">
        <v>2.46</v>
      </c>
      <c r="P60" s="197">
        <v>0.69</v>
      </c>
      <c r="Q60" s="197">
        <v>0.3</v>
      </c>
      <c r="R60" s="197">
        <v>0.37</v>
      </c>
      <c r="S60" s="197">
        <v>0.38</v>
      </c>
      <c r="T60" s="197">
        <v>0</v>
      </c>
      <c r="U60" s="197">
        <v>1.73</v>
      </c>
      <c r="V60" s="197">
        <v>0.21</v>
      </c>
      <c r="W60" s="197">
        <v>0.64</v>
      </c>
      <c r="X60" s="197">
        <v>1.44</v>
      </c>
      <c r="Y60" s="197">
        <v>0</v>
      </c>
      <c r="Z60" s="197">
        <v>3.27</v>
      </c>
      <c r="AA60" s="197">
        <v>1.1299999999999999</v>
      </c>
      <c r="AB60" s="197">
        <v>0</v>
      </c>
      <c r="AC60" s="197">
        <v>2.99</v>
      </c>
      <c r="AD60" s="197">
        <v>12.46</v>
      </c>
      <c r="AE60" s="197">
        <v>0</v>
      </c>
      <c r="AF60" s="197">
        <v>0</v>
      </c>
      <c r="AG60" s="197">
        <v>29.97</v>
      </c>
      <c r="AH60" s="197">
        <v>0</v>
      </c>
      <c r="AI60" s="197">
        <v>18.39</v>
      </c>
      <c r="AJ60" s="197">
        <v>0</v>
      </c>
      <c r="AK60" s="197">
        <v>-35</v>
      </c>
      <c r="AL60" s="197">
        <v>0</v>
      </c>
      <c r="AM60" s="197">
        <v>0</v>
      </c>
      <c r="AN60" s="197">
        <v>0</v>
      </c>
      <c r="AO60" s="197">
        <v>0</v>
      </c>
      <c r="AP60" s="197">
        <v>163.41999999999999</v>
      </c>
      <c r="AQ60" s="197">
        <v>0</v>
      </c>
      <c r="AR60" s="197">
        <v>0</v>
      </c>
      <c r="AS60" s="197">
        <v>2.38</v>
      </c>
      <c r="AT60" s="197">
        <v>6.26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15.03</v>
      </c>
      <c r="G61" s="197">
        <v>9.5399999999999991</v>
      </c>
      <c r="H61" s="197">
        <v>0</v>
      </c>
      <c r="I61" s="197">
        <v>11.55</v>
      </c>
      <c r="J61" s="197">
        <v>23.11</v>
      </c>
      <c r="K61" s="197">
        <v>8.5299999999999994</v>
      </c>
      <c r="L61" s="197">
        <v>0.22</v>
      </c>
      <c r="M61" s="197">
        <v>2.13</v>
      </c>
      <c r="N61" s="197">
        <v>0.86</v>
      </c>
      <c r="O61" s="197">
        <v>2.46</v>
      </c>
      <c r="P61" s="197">
        <v>0.69</v>
      </c>
      <c r="Q61" s="197">
        <v>0.28999999999999998</v>
      </c>
      <c r="R61" s="197">
        <v>0.37</v>
      </c>
      <c r="S61" s="197">
        <v>0.39</v>
      </c>
      <c r="T61" s="197">
        <v>0</v>
      </c>
      <c r="U61" s="197">
        <v>1.73</v>
      </c>
      <c r="V61" s="197">
        <v>0.21</v>
      </c>
      <c r="W61" s="197">
        <v>0.64</v>
      </c>
      <c r="X61" s="197">
        <v>1.44</v>
      </c>
      <c r="Y61" s="197">
        <v>0</v>
      </c>
      <c r="Z61" s="197">
        <v>3.27</v>
      </c>
      <c r="AA61" s="197">
        <v>1.1299999999999999</v>
      </c>
      <c r="AB61" s="197">
        <v>0</v>
      </c>
      <c r="AC61" s="197">
        <v>3.99</v>
      </c>
      <c r="AD61" s="197">
        <v>12.46</v>
      </c>
      <c r="AE61" s="197">
        <v>0</v>
      </c>
      <c r="AF61" s="197">
        <v>0</v>
      </c>
      <c r="AG61" s="197">
        <v>29.97</v>
      </c>
      <c r="AH61" s="197">
        <v>0</v>
      </c>
      <c r="AI61" s="197">
        <v>18.39</v>
      </c>
      <c r="AJ61" s="197">
        <v>0</v>
      </c>
      <c r="AK61" s="197">
        <v>-35</v>
      </c>
      <c r="AL61" s="197">
        <v>0</v>
      </c>
      <c r="AM61" s="197">
        <v>0</v>
      </c>
      <c r="AN61" s="197">
        <v>0</v>
      </c>
      <c r="AO61" s="197">
        <v>0</v>
      </c>
      <c r="AP61" s="197">
        <v>163.41999999999999</v>
      </c>
      <c r="AQ61" s="197">
        <v>0</v>
      </c>
      <c r="AR61" s="197">
        <v>0</v>
      </c>
      <c r="AS61" s="197">
        <v>2.38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15.03</v>
      </c>
      <c r="G62" s="197">
        <v>9.5399999999999991</v>
      </c>
      <c r="H62" s="197">
        <v>0</v>
      </c>
      <c r="I62" s="197">
        <v>11.55</v>
      </c>
      <c r="J62" s="197">
        <v>23.11</v>
      </c>
      <c r="K62" s="197">
        <v>8.5299999999999994</v>
      </c>
      <c r="L62" s="197">
        <v>0.22</v>
      </c>
      <c r="M62" s="197">
        <v>2.13</v>
      </c>
      <c r="N62" s="197">
        <v>0.86</v>
      </c>
      <c r="O62" s="197">
        <v>2.46</v>
      </c>
      <c r="P62" s="197">
        <v>0.69</v>
      </c>
      <c r="Q62" s="197">
        <v>0.28999999999999998</v>
      </c>
      <c r="R62" s="197">
        <v>0.37</v>
      </c>
      <c r="S62" s="197">
        <v>0.39</v>
      </c>
      <c r="T62" s="197">
        <v>0</v>
      </c>
      <c r="U62" s="197">
        <v>1.73</v>
      </c>
      <c r="V62" s="197">
        <v>0.21</v>
      </c>
      <c r="W62" s="197">
        <v>0.64</v>
      </c>
      <c r="X62" s="197">
        <v>1.44</v>
      </c>
      <c r="Y62" s="197">
        <v>0</v>
      </c>
      <c r="Z62" s="197">
        <v>3.27</v>
      </c>
      <c r="AA62" s="197">
        <v>1.1299999999999999</v>
      </c>
      <c r="AB62" s="197">
        <v>0</v>
      </c>
      <c r="AC62" s="197">
        <v>3.99</v>
      </c>
      <c r="AD62" s="197">
        <v>12.46</v>
      </c>
      <c r="AE62" s="197">
        <v>0</v>
      </c>
      <c r="AF62" s="197">
        <v>0</v>
      </c>
      <c r="AG62" s="197">
        <v>28.97</v>
      </c>
      <c r="AH62" s="197">
        <v>0</v>
      </c>
      <c r="AI62" s="197">
        <v>18.39</v>
      </c>
      <c r="AJ62" s="197">
        <v>0</v>
      </c>
      <c r="AK62" s="197">
        <v>-35</v>
      </c>
      <c r="AL62" s="197">
        <v>0</v>
      </c>
      <c r="AM62" s="197">
        <v>0</v>
      </c>
      <c r="AN62" s="197">
        <v>0</v>
      </c>
      <c r="AO62" s="197">
        <v>0</v>
      </c>
      <c r="AP62" s="197">
        <v>163.41999999999999</v>
      </c>
      <c r="AQ62" s="197">
        <v>0</v>
      </c>
      <c r="AR62" s="197">
        <v>0</v>
      </c>
      <c r="AS62" s="197">
        <v>2.38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15.03</v>
      </c>
      <c r="G63" s="197">
        <v>9.5399999999999991</v>
      </c>
      <c r="H63" s="197">
        <v>0</v>
      </c>
      <c r="I63" s="197">
        <v>11.55</v>
      </c>
      <c r="J63" s="197">
        <v>23.11</v>
      </c>
      <c r="K63" s="197">
        <v>8.5299999999999994</v>
      </c>
      <c r="L63" s="197">
        <v>0.17</v>
      </c>
      <c r="M63" s="197">
        <v>2.13</v>
      </c>
      <c r="N63" s="197">
        <v>0.86</v>
      </c>
      <c r="O63" s="197">
        <v>2.46</v>
      </c>
      <c r="P63" s="197">
        <v>0.69</v>
      </c>
      <c r="Q63" s="197">
        <v>0.28999999999999998</v>
      </c>
      <c r="R63" s="197">
        <v>0.37</v>
      </c>
      <c r="S63" s="197">
        <v>0.39</v>
      </c>
      <c r="T63" s="197">
        <v>0</v>
      </c>
      <c r="U63" s="197">
        <v>1.73</v>
      </c>
      <c r="V63" s="197">
        <v>0.21</v>
      </c>
      <c r="W63" s="197">
        <v>0.64</v>
      </c>
      <c r="X63" s="197">
        <v>1.44</v>
      </c>
      <c r="Y63" s="197">
        <v>0</v>
      </c>
      <c r="Z63" s="197">
        <v>3.27</v>
      </c>
      <c r="AA63" s="197">
        <v>1.1299999999999999</v>
      </c>
      <c r="AB63" s="197">
        <v>0</v>
      </c>
      <c r="AC63" s="197">
        <v>3.99</v>
      </c>
      <c r="AD63" s="197">
        <v>12.46</v>
      </c>
      <c r="AE63" s="197">
        <v>0</v>
      </c>
      <c r="AF63" s="197">
        <v>0</v>
      </c>
      <c r="AG63" s="197">
        <v>28.97</v>
      </c>
      <c r="AH63" s="197">
        <v>0</v>
      </c>
      <c r="AI63" s="197">
        <v>18.39</v>
      </c>
      <c r="AJ63" s="197">
        <v>0</v>
      </c>
      <c r="AK63" s="197">
        <v>-35</v>
      </c>
      <c r="AL63" s="197">
        <v>0</v>
      </c>
      <c r="AM63" s="197">
        <v>0</v>
      </c>
      <c r="AN63" s="197">
        <v>0</v>
      </c>
      <c r="AO63" s="197">
        <v>-120</v>
      </c>
      <c r="AP63" s="197">
        <v>163.41999999999999</v>
      </c>
      <c r="AQ63" s="197">
        <v>0</v>
      </c>
      <c r="AR63" s="197">
        <v>0</v>
      </c>
      <c r="AS63" s="197">
        <v>2.38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14.76</v>
      </c>
      <c r="E64" s="197">
        <v>0</v>
      </c>
      <c r="F64" s="197">
        <v>0</v>
      </c>
      <c r="G64" s="197">
        <v>26.23</v>
      </c>
      <c r="H64" s="197">
        <v>0</v>
      </c>
      <c r="I64" s="197">
        <v>11.55</v>
      </c>
      <c r="J64" s="197">
        <v>23.11</v>
      </c>
      <c r="K64" s="197">
        <v>8.5299999999999994</v>
      </c>
      <c r="L64" s="197">
        <v>0.17</v>
      </c>
      <c r="M64" s="197">
        <v>2.13</v>
      </c>
      <c r="N64" s="197">
        <v>0.86</v>
      </c>
      <c r="O64" s="197">
        <v>2.46</v>
      </c>
      <c r="P64" s="197">
        <v>0.69</v>
      </c>
      <c r="Q64" s="197">
        <v>0.28999999999999998</v>
      </c>
      <c r="R64" s="197">
        <v>0.37</v>
      </c>
      <c r="S64" s="197">
        <v>0.39</v>
      </c>
      <c r="T64" s="197">
        <v>0</v>
      </c>
      <c r="U64" s="197">
        <v>1.73</v>
      </c>
      <c r="V64" s="197">
        <v>0.21</v>
      </c>
      <c r="W64" s="197">
        <v>0.64</v>
      </c>
      <c r="X64" s="197">
        <v>1.44</v>
      </c>
      <c r="Y64" s="197">
        <v>0</v>
      </c>
      <c r="Z64" s="197">
        <v>3.27</v>
      </c>
      <c r="AA64" s="197">
        <v>1.1299999999999999</v>
      </c>
      <c r="AB64" s="197">
        <v>0</v>
      </c>
      <c r="AC64" s="197">
        <v>3.99</v>
      </c>
      <c r="AD64" s="197">
        <v>12.46</v>
      </c>
      <c r="AE64" s="197">
        <v>0</v>
      </c>
      <c r="AF64" s="197">
        <v>0</v>
      </c>
      <c r="AG64" s="197">
        <v>28.97</v>
      </c>
      <c r="AH64" s="197">
        <v>0</v>
      </c>
      <c r="AI64" s="197">
        <v>18.39</v>
      </c>
      <c r="AJ64" s="197">
        <v>0</v>
      </c>
      <c r="AK64" s="197">
        <v>-35</v>
      </c>
      <c r="AL64" s="197">
        <v>0</v>
      </c>
      <c r="AM64" s="197">
        <v>0</v>
      </c>
      <c r="AN64" s="197">
        <v>0</v>
      </c>
      <c r="AO64" s="197">
        <v>-120</v>
      </c>
      <c r="AP64" s="197">
        <v>163.41999999999999</v>
      </c>
      <c r="AQ64" s="197">
        <v>0</v>
      </c>
      <c r="AR64" s="197">
        <v>0</v>
      </c>
      <c r="AS64" s="197">
        <v>2.38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0</v>
      </c>
      <c r="G65" s="197">
        <v>26.23</v>
      </c>
      <c r="H65" s="197">
        <v>0</v>
      </c>
      <c r="I65" s="197">
        <v>11.55</v>
      </c>
      <c r="J65" s="197">
        <v>23.11</v>
      </c>
      <c r="K65" s="197">
        <v>8.5299999999999994</v>
      </c>
      <c r="L65" s="197">
        <v>0.17</v>
      </c>
      <c r="M65" s="197">
        <v>2.13</v>
      </c>
      <c r="N65" s="197">
        <v>0.86</v>
      </c>
      <c r="O65" s="197">
        <v>2.46</v>
      </c>
      <c r="P65" s="197">
        <v>0.69</v>
      </c>
      <c r="Q65" s="197">
        <v>-0.13</v>
      </c>
      <c r="R65" s="197">
        <v>-16.309999999999999</v>
      </c>
      <c r="S65" s="197">
        <v>-16.03</v>
      </c>
      <c r="T65" s="197">
        <v>0</v>
      </c>
      <c r="U65" s="197">
        <v>1.73</v>
      </c>
      <c r="V65" s="197">
        <v>0.21</v>
      </c>
      <c r="W65" s="197">
        <v>0.64</v>
      </c>
      <c r="X65" s="197">
        <v>1.44</v>
      </c>
      <c r="Y65" s="197">
        <v>0</v>
      </c>
      <c r="Z65" s="197">
        <v>3.27</v>
      </c>
      <c r="AA65" s="197">
        <v>1.1299999999999999</v>
      </c>
      <c r="AB65" s="197">
        <v>0</v>
      </c>
      <c r="AC65" s="197">
        <v>3.99</v>
      </c>
      <c r="AD65" s="197">
        <v>12.46</v>
      </c>
      <c r="AE65" s="197">
        <v>0</v>
      </c>
      <c r="AF65" s="197">
        <v>0</v>
      </c>
      <c r="AG65" s="197">
        <v>28.97</v>
      </c>
      <c r="AH65" s="197">
        <v>0</v>
      </c>
      <c r="AI65" s="197">
        <v>18.39</v>
      </c>
      <c r="AJ65" s="197">
        <v>0</v>
      </c>
      <c r="AK65" s="197">
        <v>-35</v>
      </c>
      <c r="AL65" s="197">
        <v>0</v>
      </c>
      <c r="AM65" s="197">
        <v>0</v>
      </c>
      <c r="AN65" s="197">
        <v>0</v>
      </c>
      <c r="AO65" s="197">
        <v>-125.49</v>
      </c>
      <c r="AP65" s="197">
        <v>163.41999999999999</v>
      </c>
      <c r="AQ65" s="197">
        <v>0</v>
      </c>
      <c r="AR65" s="197">
        <v>0</v>
      </c>
      <c r="AS65" s="197">
        <v>2.38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25.75</v>
      </c>
      <c r="H66" s="197">
        <v>0</v>
      </c>
      <c r="I66" s="197">
        <v>11.55</v>
      </c>
      <c r="J66" s="197">
        <v>23.11</v>
      </c>
      <c r="K66" s="197">
        <v>8.5299999999999994</v>
      </c>
      <c r="L66" s="197">
        <v>0.17</v>
      </c>
      <c r="M66" s="197">
        <v>2.13</v>
      </c>
      <c r="N66" s="197">
        <v>0.86</v>
      </c>
      <c r="O66" s="197">
        <v>2.46</v>
      </c>
      <c r="P66" s="197">
        <v>0.69</v>
      </c>
      <c r="Q66" s="197">
        <v>-0.13</v>
      </c>
      <c r="R66" s="197">
        <v>-16.309999999999999</v>
      </c>
      <c r="S66" s="197">
        <v>-16.03</v>
      </c>
      <c r="T66" s="197">
        <v>0</v>
      </c>
      <c r="U66" s="197">
        <v>1.73</v>
      </c>
      <c r="V66" s="197">
        <v>0.21</v>
      </c>
      <c r="W66" s="197">
        <v>0.64</v>
      </c>
      <c r="X66" s="197">
        <v>1.44</v>
      </c>
      <c r="Y66" s="197">
        <v>0</v>
      </c>
      <c r="Z66" s="197">
        <v>3.27</v>
      </c>
      <c r="AA66" s="197">
        <v>1.1299999999999999</v>
      </c>
      <c r="AB66" s="197">
        <v>0</v>
      </c>
      <c r="AC66" s="197">
        <v>3.99</v>
      </c>
      <c r="AD66" s="197">
        <v>12.46</v>
      </c>
      <c r="AE66" s="197">
        <v>0</v>
      </c>
      <c r="AF66" s="197">
        <v>0</v>
      </c>
      <c r="AG66" s="197">
        <v>28.97</v>
      </c>
      <c r="AH66" s="197">
        <v>0</v>
      </c>
      <c r="AI66" s="197">
        <v>18.39</v>
      </c>
      <c r="AJ66" s="197">
        <v>0</v>
      </c>
      <c r="AK66" s="197">
        <v>-35</v>
      </c>
      <c r="AL66" s="197">
        <v>0</v>
      </c>
      <c r="AM66" s="197">
        <v>0</v>
      </c>
      <c r="AN66" s="197">
        <v>0</v>
      </c>
      <c r="AO66" s="197">
        <v>-125.49</v>
      </c>
      <c r="AP66" s="197">
        <v>163.41999999999999</v>
      </c>
      <c r="AQ66" s="197">
        <v>0</v>
      </c>
      <c r="AR66" s="197">
        <v>0</v>
      </c>
      <c r="AS66" s="197">
        <v>2.38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14.76</v>
      </c>
      <c r="E67" s="197">
        <v>0</v>
      </c>
      <c r="F67" s="197">
        <v>0</v>
      </c>
      <c r="G67" s="197">
        <v>25.75</v>
      </c>
      <c r="H67" s="197">
        <v>0</v>
      </c>
      <c r="I67" s="197">
        <v>11.55</v>
      </c>
      <c r="J67" s="197">
        <v>23.11</v>
      </c>
      <c r="K67" s="197">
        <v>8.5299999999999994</v>
      </c>
      <c r="L67" s="197">
        <v>0.17</v>
      </c>
      <c r="M67" s="197">
        <v>2.13</v>
      </c>
      <c r="N67" s="197">
        <v>0.86</v>
      </c>
      <c r="O67" s="197">
        <v>2.46</v>
      </c>
      <c r="P67" s="197">
        <v>0.69</v>
      </c>
      <c r="Q67" s="197">
        <v>-0.13</v>
      </c>
      <c r="R67" s="197">
        <v>-16.309999999999999</v>
      </c>
      <c r="S67" s="197">
        <v>-9.9499999999999993</v>
      </c>
      <c r="T67" s="197">
        <v>0</v>
      </c>
      <c r="U67" s="197">
        <v>1.73</v>
      </c>
      <c r="V67" s="197">
        <v>0.21</v>
      </c>
      <c r="W67" s="197">
        <v>0.64</v>
      </c>
      <c r="X67" s="197">
        <v>1.44</v>
      </c>
      <c r="Y67" s="197">
        <v>0</v>
      </c>
      <c r="Z67" s="197">
        <v>3.27</v>
      </c>
      <c r="AA67" s="197">
        <v>1.1299999999999999</v>
      </c>
      <c r="AB67" s="197">
        <v>0</v>
      </c>
      <c r="AC67" s="197">
        <v>3.99</v>
      </c>
      <c r="AD67" s="197">
        <v>12.46</v>
      </c>
      <c r="AE67" s="197">
        <v>0</v>
      </c>
      <c r="AF67" s="197">
        <v>0</v>
      </c>
      <c r="AG67" s="197">
        <v>-11</v>
      </c>
      <c r="AH67" s="197">
        <v>0</v>
      </c>
      <c r="AI67" s="197">
        <v>18.39</v>
      </c>
      <c r="AJ67" s="197">
        <v>0</v>
      </c>
      <c r="AK67" s="197">
        <v>-5.18</v>
      </c>
      <c r="AL67" s="197">
        <v>0</v>
      </c>
      <c r="AM67" s="197">
        <v>0</v>
      </c>
      <c r="AN67" s="197">
        <v>0</v>
      </c>
      <c r="AO67" s="197">
        <v>-50</v>
      </c>
      <c r="AP67" s="197">
        <v>163.41999999999999</v>
      </c>
      <c r="AQ67" s="197">
        <v>0</v>
      </c>
      <c r="AR67" s="197">
        <v>0</v>
      </c>
      <c r="AS67" s="197">
        <v>2.38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25.75</v>
      </c>
      <c r="H68" s="197">
        <v>0</v>
      </c>
      <c r="I68" s="197">
        <v>11.55</v>
      </c>
      <c r="J68" s="197">
        <v>23.11</v>
      </c>
      <c r="K68" s="197">
        <v>8.5299999999999994</v>
      </c>
      <c r="L68" s="197">
        <v>0.17</v>
      </c>
      <c r="M68" s="197">
        <v>2.13</v>
      </c>
      <c r="N68" s="197">
        <v>0.86</v>
      </c>
      <c r="O68" s="197">
        <v>2.46</v>
      </c>
      <c r="P68" s="197">
        <v>0.69</v>
      </c>
      <c r="Q68" s="197">
        <v>-0.13</v>
      </c>
      <c r="R68" s="197">
        <v>0.05</v>
      </c>
      <c r="S68" s="197">
        <v>-9.9499999999999993</v>
      </c>
      <c r="T68" s="197">
        <v>0</v>
      </c>
      <c r="U68" s="197">
        <v>1.73</v>
      </c>
      <c r="V68" s="197">
        <v>0.21</v>
      </c>
      <c r="W68" s="197">
        <v>0.64</v>
      </c>
      <c r="X68" s="197">
        <v>1.44</v>
      </c>
      <c r="Y68" s="197">
        <v>0</v>
      </c>
      <c r="Z68" s="197">
        <v>3.27</v>
      </c>
      <c r="AA68" s="197">
        <v>1.1299999999999999</v>
      </c>
      <c r="AB68" s="197">
        <v>0</v>
      </c>
      <c r="AC68" s="197">
        <v>3.99</v>
      </c>
      <c r="AD68" s="197">
        <v>12.46</v>
      </c>
      <c r="AE68" s="197">
        <v>0</v>
      </c>
      <c r="AF68" s="197">
        <v>0</v>
      </c>
      <c r="AG68" s="197">
        <v>-11</v>
      </c>
      <c r="AH68" s="197">
        <v>0</v>
      </c>
      <c r="AI68" s="197">
        <v>18.39</v>
      </c>
      <c r="AJ68" s="197">
        <v>0</v>
      </c>
      <c r="AK68" s="197">
        <v>-5.18</v>
      </c>
      <c r="AL68" s="197">
        <v>0</v>
      </c>
      <c r="AM68" s="197">
        <v>0</v>
      </c>
      <c r="AN68" s="197">
        <v>0</v>
      </c>
      <c r="AO68" s="197">
        <v>-100</v>
      </c>
      <c r="AP68" s="197">
        <v>163.41999999999999</v>
      </c>
      <c r="AQ68" s="197">
        <v>0</v>
      </c>
      <c r="AR68" s="197">
        <v>0</v>
      </c>
      <c r="AS68" s="197">
        <v>2.38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25.75</v>
      </c>
      <c r="H69" s="197">
        <v>0</v>
      </c>
      <c r="I69" s="197">
        <v>11.55</v>
      </c>
      <c r="J69" s="197">
        <v>23.11</v>
      </c>
      <c r="K69" s="197">
        <v>8.5299999999999994</v>
      </c>
      <c r="L69" s="197">
        <v>0.17</v>
      </c>
      <c r="M69" s="197">
        <v>2.13</v>
      </c>
      <c r="N69" s="197">
        <v>0.86</v>
      </c>
      <c r="O69" s="197">
        <v>2.46</v>
      </c>
      <c r="P69" s="197">
        <v>0.69</v>
      </c>
      <c r="Q69" s="197">
        <v>-0.13</v>
      </c>
      <c r="R69" s="197">
        <v>-16.309999999999999</v>
      </c>
      <c r="S69" s="197">
        <v>-9.9499999999999993</v>
      </c>
      <c r="T69" s="197">
        <v>0</v>
      </c>
      <c r="U69" s="197">
        <v>1.73</v>
      </c>
      <c r="V69" s="197">
        <v>0.21</v>
      </c>
      <c r="W69" s="197">
        <v>0.56999999999999995</v>
      </c>
      <c r="X69" s="197">
        <v>1.44</v>
      </c>
      <c r="Y69" s="197">
        <v>0</v>
      </c>
      <c r="Z69" s="197">
        <v>3.27</v>
      </c>
      <c r="AA69" s="197">
        <v>1.1299999999999999</v>
      </c>
      <c r="AB69" s="197">
        <v>0</v>
      </c>
      <c r="AC69" s="197">
        <v>3.99</v>
      </c>
      <c r="AD69" s="197">
        <v>12.46</v>
      </c>
      <c r="AE69" s="197">
        <v>0</v>
      </c>
      <c r="AF69" s="197">
        <v>0</v>
      </c>
      <c r="AG69" s="197">
        <v>-11</v>
      </c>
      <c r="AH69" s="197">
        <v>0</v>
      </c>
      <c r="AI69" s="197">
        <v>18.39</v>
      </c>
      <c r="AJ69" s="197">
        <v>0</v>
      </c>
      <c r="AK69" s="197">
        <v>-5.18</v>
      </c>
      <c r="AL69" s="197">
        <v>0</v>
      </c>
      <c r="AM69" s="197">
        <v>0</v>
      </c>
      <c r="AN69" s="197">
        <v>0</v>
      </c>
      <c r="AO69" s="197">
        <v>-100</v>
      </c>
      <c r="AP69" s="197">
        <v>163.41999999999999</v>
      </c>
      <c r="AQ69" s="197">
        <v>0</v>
      </c>
      <c r="AR69" s="197">
        <v>0</v>
      </c>
      <c r="AS69" s="197">
        <v>2.38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25.75</v>
      </c>
      <c r="H70" s="197">
        <v>0</v>
      </c>
      <c r="I70" s="197">
        <v>11.55</v>
      </c>
      <c r="J70" s="197">
        <v>23.11</v>
      </c>
      <c r="K70" s="197">
        <v>8.5299999999999994</v>
      </c>
      <c r="L70" s="197">
        <v>0.17</v>
      </c>
      <c r="M70" s="197">
        <v>2.13</v>
      </c>
      <c r="N70" s="197">
        <v>0.86</v>
      </c>
      <c r="O70" s="197">
        <v>2.46</v>
      </c>
      <c r="P70" s="197">
        <v>0.69</v>
      </c>
      <c r="Q70" s="197">
        <v>-0.13</v>
      </c>
      <c r="R70" s="197">
        <v>-16.309999999999999</v>
      </c>
      <c r="S70" s="197">
        <v>-9.9499999999999993</v>
      </c>
      <c r="T70" s="197">
        <v>0</v>
      </c>
      <c r="U70" s="197">
        <v>1.73</v>
      </c>
      <c r="V70" s="197">
        <v>0.21</v>
      </c>
      <c r="W70" s="197">
        <v>0.56999999999999995</v>
      </c>
      <c r="X70" s="197">
        <v>1.44</v>
      </c>
      <c r="Y70" s="197">
        <v>0</v>
      </c>
      <c r="Z70" s="197">
        <v>3.27</v>
      </c>
      <c r="AA70" s="197">
        <v>1.1299999999999999</v>
      </c>
      <c r="AB70" s="197">
        <v>0</v>
      </c>
      <c r="AC70" s="197">
        <v>3.99</v>
      </c>
      <c r="AD70" s="197">
        <v>12.46</v>
      </c>
      <c r="AE70" s="197">
        <v>0</v>
      </c>
      <c r="AF70" s="197">
        <v>0</v>
      </c>
      <c r="AG70" s="197">
        <v>-11</v>
      </c>
      <c r="AH70" s="197">
        <v>0</v>
      </c>
      <c r="AI70" s="197">
        <v>18.39</v>
      </c>
      <c r="AJ70" s="197">
        <v>0</v>
      </c>
      <c r="AK70" s="197">
        <v>-5.18</v>
      </c>
      <c r="AL70" s="197">
        <v>0</v>
      </c>
      <c r="AM70" s="197">
        <v>0</v>
      </c>
      <c r="AN70" s="197">
        <v>0</v>
      </c>
      <c r="AO70" s="197">
        <v>-125.49</v>
      </c>
      <c r="AP70" s="197">
        <v>163.41999999999999</v>
      </c>
      <c r="AQ70" s="197">
        <v>0</v>
      </c>
      <c r="AR70" s="197">
        <v>0</v>
      </c>
      <c r="AS70" s="197">
        <v>2.38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25.75</v>
      </c>
      <c r="H71" s="197">
        <v>0</v>
      </c>
      <c r="I71" s="197">
        <v>11.55</v>
      </c>
      <c r="J71" s="197">
        <v>23.11</v>
      </c>
      <c r="K71" s="197">
        <v>8.5299999999999994</v>
      </c>
      <c r="L71" s="197">
        <v>0.17</v>
      </c>
      <c r="M71" s="197">
        <v>2.13</v>
      </c>
      <c r="N71" s="197">
        <v>0.86</v>
      </c>
      <c r="O71" s="197">
        <v>2.46</v>
      </c>
      <c r="P71" s="197">
        <v>0.69</v>
      </c>
      <c r="Q71" s="197">
        <v>-0.13</v>
      </c>
      <c r="R71" s="197">
        <v>-16.309999999999999</v>
      </c>
      <c r="S71" s="197">
        <v>-9.9499999999999993</v>
      </c>
      <c r="T71" s="197">
        <v>0</v>
      </c>
      <c r="U71" s="197">
        <v>1.73</v>
      </c>
      <c r="V71" s="197">
        <v>0.21</v>
      </c>
      <c r="W71" s="197">
        <v>0.56999999999999995</v>
      </c>
      <c r="X71" s="197">
        <v>1.44</v>
      </c>
      <c r="Y71" s="197">
        <v>0</v>
      </c>
      <c r="Z71" s="197">
        <v>3.27</v>
      </c>
      <c r="AA71" s="197">
        <v>1.1299999999999999</v>
      </c>
      <c r="AB71" s="197">
        <v>0</v>
      </c>
      <c r="AC71" s="197">
        <v>3.99</v>
      </c>
      <c r="AD71" s="197">
        <v>12.46</v>
      </c>
      <c r="AE71" s="197">
        <v>0</v>
      </c>
      <c r="AF71" s="197">
        <v>0</v>
      </c>
      <c r="AG71" s="197">
        <v>-11</v>
      </c>
      <c r="AH71" s="197">
        <v>0</v>
      </c>
      <c r="AI71" s="197">
        <v>18.39</v>
      </c>
      <c r="AJ71" s="197">
        <v>0</v>
      </c>
      <c r="AK71" s="197">
        <v>-5.18</v>
      </c>
      <c r="AL71" s="197">
        <v>0</v>
      </c>
      <c r="AM71" s="197">
        <v>0</v>
      </c>
      <c r="AN71" s="197">
        <v>0</v>
      </c>
      <c r="AO71" s="197">
        <v>-125.49</v>
      </c>
      <c r="AP71" s="197">
        <v>163.41999999999999</v>
      </c>
      <c r="AQ71" s="197">
        <v>0</v>
      </c>
      <c r="AR71" s="197">
        <v>0</v>
      </c>
      <c r="AS71" s="197">
        <v>2.38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25.75</v>
      </c>
      <c r="H72" s="197">
        <v>0</v>
      </c>
      <c r="I72" s="197">
        <v>11.55</v>
      </c>
      <c r="J72" s="197">
        <v>23.11</v>
      </c>
      <c r="K72" s="197">
        <v>8.5299999999999994</v>
      </c>
      <c r="L72" s="197">
        <v>0.17</v>
      </c>
      <c r="M72" s="197">
        <v>2.13</v>
      </c>
      <c r="N72" s="197">
        <v>0.86</v>
      </c>
      <c r="O72" s="197">
        <v>2.46</v>
      </c>
      <c r="P72" s="197">
        <v>0.69</v>
      </c>
      <c r="Q72" s="197">
        <v>-0.13</v>
      </c>
      <c r="R72" s="197">
        <v>-16.309999999999999</v>
      </c>
      <c r="S72" s="197">
        <v>-9.9499999999999993</v>
      </c>
      <c r="T72" s="197">
        <v>0</v>
      </c>
      <c r="U72" s="197">
        <v>1.73</v>
      </c>
      <c r="V72" s="197">
        <v>0.21</v>
      </c>
      <c r="W72" s="197">
        <v>0.56999999999999995</v>
      </c>
      <c r="X72" s="197">
        <v>1.44</v>
      </c>
      <c r="Y72" s="197">
        <v>0</v>
      </c>
      <c r="Z72" s="197">
        <v>3.27</v>
      </c>
      <c r="AA72" s="197">
        <v>1.1299999999999999</v>
      </c>
      <c r="AB72" s="197">
        <v>0</v>
      </c>
      <c r="AC72" s="197">
        <v>2.99</v>
      </c>
      <c r="AD72" s="197">
        <v>12.46</v>
      </c>
      <c r="AE72" s="197">
        <v>0</v>
      </c>
      <c r="AF72" s="197">
        <v>0</v>
      </c>
      <c r="AG72" s="197">
        <v>-11</v>
      </c>
      <c r="AH72" s="197">
        <v>0</v>
      </c>
      <c r="AI72" s="197">
        <v>18.39</v>
      </c>
      <c r="AJ72" s="197">
        <v>0</v>
      </c>
      <c r="AK72" s="197">
        <v>-5.18</v>
      </c>
      <c r="AL72" s="197">
        <v>0</v>
      </c>
      <c r="AM72" s="197">
        <v>0</v>
      </c>
      <c r="AN72" s="197">
        <v>0</v>
      </c>
      <c r="AO72" s="197">
        <v>-125.49</v>
      </c>
      <c r="AP72" s="197">
        <v>163.41999999999999</v>
      </c>
      <c r="AQ72" s="197">
        <v>0</v>
      </c>
      <c r="AR72" s="197">
        <v>0</v>
      </c>
      <c r="AS72" s="197">
        <v>2.38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25.75</v>
      </c>
      <c r="H73" s="197">
        <v>0</v>
      </c>
      <c r="I73" s="197">
        <v>11.55</v>
      </c>
      <c r="J73" s="197">
        <v>23.11</v>
      </c>
      <c r="K73" s="197">
        <v>8.5299999999999994</v>
      </c>
      <c r="L73" s="197">
        <v>0.17</v>
      </c>
      <c r="M73" s="197">
        <v>2.13</v>
      </c>
      <c r="N73" s="197">
        <v>0.86</v>
      </c>
      <c r="O73" s="197">
        <v>2.46</v>
      </c>
      <c r="P73" s="197">
        <v>0.69</v>
      </c>
      <c r="Q73" s="197">
        <v>0.28000000000000003</v>
      </c>
      <c r="R73" s="197">
        <v>-1.03</v>
      </c>
      <c r="S73" s="197">
        <v>-0.15</v>
      </c>
      <c r="T73" s="197">
        <v>0</v>
      </c>
      <c r="U73" s="197">
        <v>1.73</v>
      </c>
      <c r="V73" s="197">
        <v>0.21</v>
      </c>
      <c r="W73" s="197">
        <v>0.56999999999999995</v>
      </c>
      <c r="X73" s="197">
        <v>1.44</v>
      </c>
      <c r="Y73" s="197">
        <v>0</v>
      </c>
      <c r="Z73" s="197">
        <v>3.27</v>
      </c>
      <c r="AA73" s="197">
        <v>1.1299999999999999</v>
      </c>
      <c r="AB73" s="197">
        <v>0</v>
      </c>
      <c r="AC73" s="197">
        <v>2.99</v>
      </c>
      <c r="AD73" s="197">
        <v>12.46</v>
      </c>
      <c r="AE73" s="197">
        <v>0</v>
      </c>
      <c r="AF73" s="197">
        <v>0</v>
      </c>
      <c r="AG73" s="197">
        <v>-11</v>
      </c>
      <c r="AH73" s="197">
        <v>0</v>
      </c>
      <c r="AI73" s="197">
        <v>18.39</v>
      </c>
      <c r="AJ73" s="197">
        <v>0</v>
      </c>
      <c r="AK73" s="197">
        <v>-5.18</v>
      </c>
      <c r="AL73" s="197">
        <v>0</v>
      </c>
      <c r="AM73" s="197">
        <v>0</v>
      </c>
      <c r="AN73" s="197">
        <v>0</v>
      </c>
      <c r="AO73" s="197">
        <v>-125.49</v>
      </c>
      <c r="AP73" s="197">
        <v>163.41999999999999</v>
      </c>
      <c r="AQ73" s="197">
        <v>0</v>
      </c>
      <c r="AR73" s="197">
        <v>0</v>
      </c>
      <c r="AS73" s="197">
        <v>2.38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25.75</v>
      </c>
      <c r="H74" s="197">
        <v>0</v>
      </c>
      <c r="I74" s="197">
        <v>11.55</v>
      </c>
      <c r="J74" s="197">
        <v>23.11</v>
      </c>
      <c r="K74" s="197">
        <v>8.5299999999999994</v>
      </c>
      <c r="L74" s="197">
        <v>0.17</v>
      </c>
      <c r="M74" s="197">
        <v>2.13</v>
      </c>
      <c r="N74" s="197">
        <v>0.86</v>
      </c>
      <c r="O74" s="197">
        <v>2.46</v>
      </c>
      <c r="P74" s="197">
        <v>0.69</v>
      </c>
      <c r="Q74" s="197">
        <v>0.28000000000000003</v>
      </c>
      <c r="R74" s="197">
        <v>-1.03</v>
      </c>
      <c r="S74" s="197">
        <v>-0.15</v>
      </c>
      <c r="T74" s="197">
        <v>0</v>
      </c>
      <c r="U74" s="197">
        <v>1.73</v>
      </c>
      <c r="V74" s="197">
        <v>0.21</v>
      </c>
      <c r="W74" s="197">
        <v>0.56999999999999995</v>
      </c>
      <c r="X74" s="197">
        <v>1.44</v>
      </c>
      <c r="Y74" s="197">
        <v>0</v>
      </c>
      <c r="Z74" s="197">
        <v>3.27</v>
      </c>
      <c r="AA74" s="197">
        <v>1.1299999999999999</v>
      </c>
      <c r="AB74" s="197">
        <v>0</v>
      </c>
      <c r="AC74" s="197">
        <v>2.99</v>
      </c>
      <c r="AD74" s="197">
        <v>12.46</v>
      </c>
      <c r="AE74" s="197">
        <v>0</v>
      </c>
      <c r="AF74" s="197">
        <v>0</v>
      </c>
      <c r="AG74" s="197">
        <v>-11</v>
      </c>
      <c r="AH74" s="197">
        <v>0</v>
      </c>
      <c r="AI74" s="197">
        <v>18.39</v>
      </c>
      <c r="AJ74" s="197">
        <v>0</v>
      </c>
      <c r="AK74" s="197">
        <v>-5.18</v>
      </c>
      <c r="AL74" s="197">
        <v>0</v>
      </c>
      <c r="AM74" s="197">
        <v>0</v>
      </c>
      <c r="AN74" s="197">
        <v>0</v>
      </c>
      <c r="AO74" s="197">
        <v>-125.49</v>
      </c>
      <c r="AP74" s="197">
        <v>163.41999999999999</v>
      </c>
      <c r="AQ74" s="197">
        <v>0</v>
      </c>
      <c r="AR74" s="197">
        <v>0</v>
      </c>
      <c r="AS74" s="197">
        <v>2.38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25.75</v>
      </c>
      <c r="H75" s="197">
        <v>0</v>
      </c>
      <c r="I75" s="197">
        <v>11.55</v>
      </c>
      <c r="J75" s="197">
        <v>23.11</v>
      </c>
      <c r="K75" s="197">
        <v>8.5299999999999994</v>
      </c>
      <c r="L75" s="197">
        <v>0.17</v>
      </c>
      <c r="M75" s="197">
        <v>2.13</v>
      </c>
      <c r="N75" s="197">
        <v>0.86</v>
      </c>
      <c r="O75" s="197">
        <v>2.46</v>
      </c>
      <c r="P75" s="197">
        <v>0.69</v>
      </c>
      <c r="Q75" s="197">
        <v>0.28000000000000003</v>
      </c>
      <c r="R75" s="197">
        <v>-1.03</v>
      </c>
      <c r="S75" s="197">
        <v>-0.15</v>
      </c>
      <c r="T75" s="197">
        <v>0</v>
      </c>
      <c r="U75" s="197">
        <v>1.73</v>
      </c>
      <c r="V75" s="197">
        <v>0.21</v>
      </c>
      <c r="W75" s="197">
        <v>0.56999999999999995</v>
      </c>
      <c r="X75" s="197">
        <v>1.44</v>
      </c>
      <c r="Y75" s="197">
        <v>0</v>
      </c>
      <c r="Z75" s="197">
        <v>3.27</v>
      </c>
      <c r="AA75" s="197">
        <v>1.1299999999999999</v>
      </c>
      <c r="AB75" s="197">
        <v>0</v>
      </c>
      <c r="AC75" s="197">
        <v>2.99</v>
      </c>
      <c r="AD75" s="197">
        <v>12.46</v>
      </c>
      <c r="AE75" s="197">
        <v>0</v>
      </c>
      <c r="AF75" s="197">
        <v>0</v>
      </c>
      <c r="AG75" s="197">
        <v>-11</v>
      </c>
      <c r="AH75" s="197">
        <v>0</v>
      </c>
      <c r="AI75" s="197">
        <v>18.39</v>
      </c>
      <c r="AJ75" s="197">
        <v>0</v>
      </c>
      <c r="AK75" s="197">
        <v>-5.18</v>
      </c>
      <c r="AL75" s="197">
        <v>0</v>
      </c>
      <c r="AM75" s="197">
        <v>0</v>
      </c>
      <c r="AN75" s="197">
        <v>0</v>
      </c>
      <c r="AO75" s="197">
        <v>-125.49</v>
      </c>
      <c r="AP75" s="197">
        <v>163.41999999999999</v>
      </c>
      <c r="AQ75" s="197">
        <v>0</v>
      </c>
      <c r="AR75" s="197">
        <v>0</v>
      </c>
      <c r="AS75" s="197">
        <v>2.38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25.75</v>
      </c>
      <c r="H76" s="197">
        <v>0</v>
      </c>
      <c r="I76" s="197">
        <v>11.55</v>
      </c>
      <c r="J76" s="197">
        <v>23.11</v>
      </c>
      <c r="K76" s="197">
        <v>8.5299999999999994</v>
      </c>
      <c r="L76" s="197">
        <v>0.17</v>
      </c>
      <c r="M76" s="197">
        <v>2.13</v>
      </c>
      <c r="N76" s="197">
        <v>0.86</v>
      </c>
      <c r="O76" s="197">
        <v>-31.04</v>
      </c>
      <c r="P76" s="197">
        <v>0.69</v>
      </c>
      <c r="Q76" s="197">
        <v>0.27</v>
      </c>
      <c r="R76" s="197">
        <v>-1.1599999999999999</v>
      </c>
      <c r="S76" s="197">
        <v>-0.28000000000000003</v>
      </c>
      <c r="T76" s="197">
        <v>0</v>
      </c>
      <c r="U76" s="197">
        <v>1.73</v>
      </c>
      <c r="V76" s="197">
        <v>0.21</v>
      </c>
      <c r="W76" s="197">
        <v>0.56999999999999995</v>
      </c>
      <c r="X76" s="197">
        <v>1.44</v>
      </c>
      <c r="Y76" s="197">
        <v>0</v>
      </c>
      <c r="Z76" s="197">
        <v>3.27</v>
      </c>
      <c r="AA76" s="197">
        <v>1.1299999999999999</v>
      </c>
      <c r="AB76" s="197">
        <v>0</v>
      </c>
      <c r="AC76" s="197">
        <v>2.99</v>
      </c>
      <c r="AD76" s="197">
        <v>12.46</v>
      </c>
      <c r="AE76" s="197">
        <v>0</v>
      </c>
      <c r="AF76" s="197">
        <v>0</v>
      </c>
      <c r="AG76" s="197">
        <v>-11</v>
      </c>
      <c r="AH76" s="197">
        <v>0</v>
      </c>
      <c r="AI76" s="197">
        <v>18.39</v>
      </c>
      <c r="AJ76" s="197">
        <v>0</v>
      </c>
      <c r="AK76" s="197">
        <v>-5.18</v>
      </c>
      <c r="AL76" s="197">
        <v>0</v>
      </c>
      <c r="AM76" s="197">
        <v>0</v>
      </c>
      <c r="AN76" s="197">
        <v>0</v>
      </c>
      <c r="AO76" s="197">
        <v>-125.49</v>
      </c>
      <c r="AP76" s="197">
        <v>163.41999999999999</v>
      </c>
      <c r="AQ76" s="197">
        <v>0</v>
      </c>
      <c r="AR76" s="197">
        <v>0</v>
      </c>
      <c r="AS76" s="197">
        <v>2.38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25.75</v>
      </c>
      <c r="H77" s="197">
        <v>0</v>
      </c>
      <c r="I77" s="197">
        <v>11.55</v>
      </c>
      <c r="J77" s="197">
        <v>23.11</v>
      </c>
      <c r="K77" s="197">
        <v>8.5299999999999994</v>
      </c>
      <c r="L77" s="197">
        <v>0.17</v>
      </c>
      <c r="M77" s="197">
        <v>2.13</v>
      </c>
      <c r="N77" s="197">
        <v>0.86</v>
      </c>
      <c r="O77" s="197">
        <v>2.46</v>
      </c>
      <c r="P77" s="197">
        <v>0.69</v>
      </c>
      <c r="Q77" s="197">
        <v>0.27</v>
      </c>
      <c r="R77" s="197">
        <v>-1.1599999999999999</v>
      </c>
      <c r="S77" s="197">
        <v>-0.28000000000000003</v>
      </c>
      <c r="T77" s="197">
        <v>0</v>
      </c>
      <c r="U77" s="197">
        <v>1.73</v>
      </c>
      <c r="V77" s="197">
        <v>0.21</v>
      </c>
      <c r="W77" s="197">
        <v>0.56999999999999995</v>
      </c>
      <c r="X77" s="197">
        <v>1.44</v>
      </c>
      <c r="Y77" s="197">
        <v>0</v>
      </c>
      <c r="Z77" s="197">
        <v>3.27</v>
      </c>
      <c r="AA77" s="197">
        <v>1.1299999999999999</v>
      </c>
      <c r="AB77" s="197">
        <v>0</v>
      </c>
      <c r="AC77" s="197">
        <v>2.99</v>
      </c>
      <c r="AD77" s="197">
        <v>12.46</v>
      </c>
      <c r="AE77" s="197">
        <v>0</v>
      </c>
      <c r="AF77" s="197">
        <v>0</v>
      </c>
      <c r="AG77" s="197">
        <v>-11</v>
      </c>
      <c r="AH77" s="197">
        <v>0</v>
      </c>
      <c r="AI77" s="197">
        <v>18.39</v>
      </c>
      <c r="AJ77" s="197">
        <v>0</v>
      </c>
      <c r="AK77" s="197">
        <v>-5.18</v>
      </c>
      <c r="AL77" s="197">
        <v>0</v>
      </c>
      <c r="AM77" s="197">
        <v>0</v>
      </c>
      <c r="AN77" s="197">
        <v>0</v>
      </c>
      <c r="AO77" s="197">
        <v>-125.49</v>
      </c>
      <c r="AP77" s="197">
        <v>163.41999999999999</v>
      </c>
      <c r="AQ77" s="197">
        <v>0</v>
      </c>
      <c r="AR77" s="197">
        <v>0</v>
      </c>
      <c r="AS77" s="197">
        <v>2.38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14.76</v>
      </c>
      <c r="E78" s="197">
        <v>0</v>
      </c>
      <c r="F78" s="197">
        <v>0</v>
      </c>
      <c r="G78" s="197">
        <v>25.75</v>
      </c>
      <c r="H78" s="197">
        <v>0</v>
      </c>
      <c r="I78" s="197">
        <v>11.55</v>
      </c>
      <c r="J78" s="197">
        <v>23.11</v>
      </c>
      <c r="K78" s="197">
        <v>8.5299999999999994</v>
      </c>
      <c r="L78" s="197">
        <v>0.17</v>
      </c>
      <c r="M78" s="197">
        <v>2.13</v>
      </c>
      <c r="N78" s="197">
        <v>0.86</v>
      </c>
      <c r="O78" s="197">
        <v>2.46</v>
      </c>
      <c r="P78" s="197">
        <v>0.69</v>
      </c>
      <c r="Q78" s="197">
        <v>0.27</v>
      </c>
      <c r="R78" s="197">
        <v>-1.1599999999999999</v>
      </c>
      <c r="S78" s="197">
        <v>-0.28000000000000003</v>
      </c>
      <c r="T78" s="197">
        <v>0</v>
      </c>
      <c r="U78" s="197">
        <v>1.73</v>
      </c>
      <c r="V78" s="197">
        <v>0.21</v>
      </c>
      <c r="W78" s="197">
        <v>0.56999999999999995</v>
      </c>
      <c r="X78" s="197">
        <v>1.44</v>
      </c>
      <c r="Y78" s="197">
        <v>0</v>
      </c>
      <c r="Z78" s="197">
        <v>3.27</v>
      </c>
      <c r="AA78" s="197">
        <v>1.1299999999999999</v>
      </c>
      <c r="AB78" s="197">
        <v>0</v>
      </c>
      <c r="AC78" s="197">
        <v>2.99</v>
      </c>
      <c r="AD78" s="197">
        <v>12.46</v>
      </c>
      <c r="AE78" s="197">
        <v>0</v>
      </c>
      <c r="AF78" s="197">
        <v>0</v>
      </c>
      <c r="AG78" s="197">
        <v>-11</v>
      </c>
      <c r="AH78" s="197">
        <v>0</v>
      </c>
      <c r="AI78" s="197">
        <v>18.39</v>
      </c>
      <c r="AJ78" s="197">
        <v>0</v>
      </c>
      <c r="AK78" s="197">
        <v>-5.18</v>
      </c>
      <c r="AL78" s="197">
        <v>0</v>
      </c>
      <c r="AM78" s="197">
        <v>0</v>
      </c>
      <c r="AN78" s="197">
        <v>0</v>
      </c>
      <c r="AO78" s="197">
        <v>-125.49</v>
      </c>
      <c r="AP78" s="197">
        <v>163.41999999999999</v>
      </c>
      <c r="AQ78" s="197">
        <v>0</v>
      </c>
      <c r="AR78" s="197">
        <v>0</v>
      </c>
      <c r="AS78" s="197">
        <v>2.38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26.23</v>
      </c>
      <c r="H79" s="197">
        <v>0</v>
      </c>
      <c r="I79" s="197">
        <v>12.03</v>
      </c>
      <c r="J79" s="197">
        <v>23.11</v>
      </c>
      <c r="K79" s="197">
        <v>8.5299999999999994</v>
      </c>
      <c r="L79" s="197">
        <v>0.17</v>
      </c>
      <c r="M79" s="197">
        <v>2.13</v>
      </c>
      <c r="N79" s="197">
        <v>0.86</v>
      </c>
      <c r="O79" s="197">
        <v>2.46</v>
      </c>
      <c r="P79" s="197">
        <v>0.69</v>
      </c>
      <c r="Q79" s="197">
        <v>0.28999999999999998</v>
      </c>
      <c r="R79" s="197">
        <v>0.37</v>
      </c>
      <c r="S79" s="197">
        <v>0.39</v>
      </c>
      <c r="T79" s="197">
        <v>0</v>
      </c>
      <c r="U79" s="197">
        <v>1.73</v>
      </c>
      <c r="V79" s="197">
        <v>0.21</v>
      </c>
      <c r="W79" s="197">
        <v>0.56999999999999995</v>
      </c>
      <c r="X79" s="197">
        <v>1.44</v>
      </c>
      <c r="Y79" s="197">
        <v>0</v>
      </c>
      <c r="Z79" s="197">
        <v>3.27</v>
      </c>
      <c r="AA79" s="197">
        <v>1.1299999999999999</v>
      </c>
      <c r="AB79" s="197">
        <v>0</v>
      </c>
      <c r="AC79" s="197">
        <v>2.99</v>
      </c>
      <c r="AD79" s="197">
        <v>12.46</v>
      </c>
      <c r="AE79" s="197">
        <v>0</v>
      </c>
      <c r="AF79" s="197">
        <v>0</v>
      </c>
      <c r="AG79" s="197">
        <v>28.97</v>
      </c>
      <c r="AH79" s="197">
        <v>0</v>
      </c>
      <c r="AI79" s="197">
        <v>18.39</v>
      </c>
      <c r="AJ79" s="197">
        <v>0</v>
      </c>
      <c r="AK79" s="197">
        <v>-5.18</v>
      </c>
      <c r="AL79" s="197">
        <v>0</v>
      </c>
      <c r="AM79" s="197">
        <v>0</v>
      </c>
      <c r="AN79" s="197">
        <v>0</v>
      </c>
      <c r="AO79" s="197">
        <v>-120</v>
      </c>
      <c r="AP79" s="197">
        <v>163.41999999999999</v>
      </c>
      <c r="AQ79" s="197">
        <v>0</v>
      </c>
      <c r="AR79" s="197">
        <v>0</v>
      </c>
      <c r="AS79" s="197">
        <v>2.38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26.23</v>
      </c>
      <c r="H80" s="197">
        <v>0</v>
      </c>
      <c r="I80" s="197">
        <v>12.03</v>
      </c>
      <c r="J80" s="197">
        <v>23.11</v>
      </c>
      <c r="K80" s="197">
        <v>8.5299999999999994</v>
      </c>
      <c r="L80" s="197">
        <v>0.17</v>
      </c>
      <c r="M80" s="197">
        <v>2.13</v>
      </c>
      <c r="N80" s="197">
        <v>0.86</v>
      </c>
      <c r="O80" s="197">
        <v>2.46</v>
      </c>
      <c r="P80" s="197">
        <v>0.69</v>
      </c>
      <c r="Q80" s="197">
        <v>0.28999999999999998</v>
      </c>
      <c r="R80" s="197">
        <v>0.37</v>
      </c>
      <c r="S80" s="197">
        <v>0.39</v>
      </c>
      <c r="T80" s="197">
        <v>0</v>
      </c>
      <c r="U80" s="197">
        <v>1.73</v>
      </c>
      <c r="V80" s="197">
        <v>0.21</v>
      </c>
      <c r="W80" s="197">
        <v>0.56999999999999995</v>
      </c>
      <c r="X80" s="197">
        <v>1.44</v>
      </c>
      <c r="Y80" s="197">
        <v>0</v>
      </c>
      <c r="Z80" s="197">
        <v>3.27</v>
      </c>
      <c r="AA80" s="197">
        <v>1.1299999999999999</v>
      </c>
      <c r="AB80" s="197">
        <v>0</v>
      </c>
      <c r="AC80" s="197">
        <v>2.99</v>
      </c>
      <c r="AD80" s="197">
        <v>12.46</v>
      </c>
      <c r="AE80" s="197">
        <v>0</v>
      </c>
      <c r="AF80" s="197">
        <v>0</v>
      </c>
      <c r="AG80" s="197">
        <v>28.97</v>
      </c>
      <c r="AH80" s="197">
        <v>0</v>
      </c>
      <c r="AI80" s="197">
        <v>18.39</v>
      </c>
      <c r="AJ80" s="197">
        <v>0</v>
      </c>
      <c r="AK80" s="197">
        <v>-5.18</v>
      </c>
      <c r="AL80" s="197">
        <v>0</v>
      </c>
      <c r="AM80" s="197">
        <v>0</v>
      </c>
      <c r="AN80" s="197">
        <v>0</v>
      </c>
      <c r="AO80" s="197">
        <v>-120</v>
      </c>
      <c r="AP80" s="197">
        <v>163.41999999999999</v>
      </c>
      <c r="AQ80" s="197">
        <v>0</v>
      </c>
      <c r="AR80" s="197">
        <v>0</v>
      </c>
      <c r="AS80" s="197">
        <v>2.38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26.23</v>
      </c>
      <c r="H81" s="197">
        <v>0</v>
      </c>
      <c r="I81" s="197">
        <v>12.03</v>
      </c>
      <c r="J81" s="197">
        <v>23.11</v>
      </c>
      <c r="K81" s="197">
        <v>8.5299999999999994</v>
      </c>
      <c r="L81" s="197">
        <v>0.17</v>
      </c>
      <c r="M81" s="197">
        <v>2.13</v>
      </c>
      <c r="N81" s="197">
        <v>0.86</v>
      </c>
      <c r="O81" s="197">
        <v>2.46</v>
      </c>
      <c r="P81" s="197">
        <v>0.69</v>
      </c>
      <c r="Q81" s="197">
        <v>0.28999999999999998</v>
      </c>
      <c r="R81" s="197">
        <v>0.37</v>
      </c>
      <c r="S81" s="197">
        <v>0.39</v>
      </c>
      <c r="T81" s="197">
        <v>0</v>
      </c>
      <c r="U81" s="197">
        <v>1.73</v>
      </c>
      <c r="V81" s="197">
        <v>0.21</v>
      </c>
      <c r="W81" s="197">
        <v>0.56999999999999995</v>
      </c>
      <c r="X81" s="197">
        <v>1.44</v>
      </c>
      <c r="Y81" s="197">
        <v>0</v>
      </c>
      <c r="Z81" s="197">
        <v>3.27</v>
      </c>
      <c r="AA81" s="197">
        <v>1.1299999999999999</v>
      </c>
      <c r="AB81" s="197">
        <v>0</v>
      </c>
      <c r="AC81" s="197">
        <v>2.29</v>
      </c>
      <c r="AD81" s="197">
        <v>12.46</v>
      </c>
      <c r="AE81" s="197">
        <v>0</v>
      </c>
      <c r="AF81" s="197">
        <v>0</v>
      </c>
      <c r="AG81" s="197">
        <v>28.97</v>
      </c>
      <c r="AH81" s="197">
        <v>0</v>
      </c>
      <c r="AI81" s="197">
        <v>18.39</v>
      </c>
      <c r="AJ81" s="197">
        <v>0</v>
      </c>
      <c r="AK81" s="197">
        <v>-5.18</v>
      </c>
      <c r="AL81" s="197">
        <v>0</v>
      </c>
      <c r="AM81" s="197">
        <v>0</v>
      </c>
      <c r="AN81" s="197">
        <v>0</v>
      </c>
      <c r="AO81" s="197">
        <v>-75.489999999999995</v>
      </c>
      <c r="AP81" s="197">
        <v>163.41999999999999</v>
      </c>
      <c r="AQ81" s="197">
        <v>0</v>
      </c>
      <c r="AR81" s="197">
        <v>0</v>
      </c>
      <c r="AS81" s="197">
        <v>2.38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16.46</v>
      </c>
      <c r="G82" s="197">
        <v>9.5399999999999991</v>
      </c>
      <c r="H82" s="197">
        <v>0</v>
      </c>
      <c r="I82" s="197">
        <v>12.03</v>
      </c>
      <c r="J82" s="197">
        <v>23.11</v>
      </c>
      <c r="K82" s="197">
        <v>8.5299999999999994</v>
      </c>
      <c r="L82" s="197">
        <v>0.17</v>
      </c>
      <c r="M82" s="197">
        <v>2.13</v>
      </c>
      <c r="N82" s="197">
        <v>0.86</v>
      </c>
      <c r="O82" s="197">
        <v>2.46</v>
      </c>
      <c r="P82" s="197">
        <v>0.69</v>
      </c>
      <c r="Q82" s="197">
        <v>0.28999999999999998</v>
      </c>
      <c r="R82" s="197">
        <v>0.37</v>
      </c>
      <c r="S82" s="197">
        <v>0.39</v>
      </c>
      <c r="T82" s="197">
        <v>0</v>
      </c>
      <c r="U82" s="197">
        <v>1.73</v>
      </c>
      <c r="V82" s="197">
        <v>0.21</v>
      </c>
      <c r="W82" s="197">
        <v>0.56999999999999995</v>
      </c>
      <c r="X82" s="197">
        <v>1.44</v>
      </c>
      <c r="Y82" s="197">
        <v>0</v>
      </c>
      <c r="Z82" s="197">
        <v>3.27</v>
      </c>
      <c r="AA82" s="197">
        <v>1.1299999999999999</v>
      </c>
      <c r="AB82" s="197">
        <v>0</v>
      </c>
      <c r="AC82" s="197">
        <v>2.29</v>
      </c>
      <c r="AD82" s="197">
        <v>12.46</v>
      </c>
      <c r="AE82" s="197">
        <v>0</v>
      </c>
      <c r="AF82" s="197">
        <v>0</v>
      </c>
      <c r="AG82" s="197">
        <v>28.97</v>
      </c>
      <c r="AH82" s="197">
        <v>0</v>
      </c>
      <c r="AI82" s="197">
        <v>18.39</v>
      </c>
      <c r="AJ82" s="197">
        <v>0</v>
      </c>
      <c r="AK82" s="197">
        <v>-5.18</v>
      </c>
      <c r="AL82" s="197">
        <v>0</v>
      </c>
      <c r="AM82" s="197">
        <v>0</v>
      </c>
      <c r="AN82" s="197">
        <v>0</v>
      </c>
      <c r="AO82" s="197">
        <v>-75.489999999999995</v>
      </c>
      <c r="AP82" s="197">
        <v>163.41999999999999</v>
      </c>
      <c r="AQ82" s="197">
        <v>0</v>
      </c>
      <c r="AR82" s="197">
        <v>0</v>
      </c>
      <c r="AS82" s="197">
        <v>2.38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15.22</v>
      </c>
      <c r="E83" s="197">
        <v>0</v>
      </c>
      <c r="F83" s="197">
        <v>16.46</v>
      </c>
      <c r="G83" s="197">
        <v>9.5399999999999991</v>
      </c>
      <c r="H83" s="197">
        <v>0</v>
      </c>
      <c r="I83" s="197">
        <v>12.03</v>
      </c>
      <c r="J83" s="197">
        <v>23.11</v>
      </c>
      <c r="K83" s="197">
        <v>8.5299999999999994</v>
      </c>
      <c r="L83" s="197">
        <v>0.17</v>
      </c>
      <c r="M83" s="197">
        <v>2.13</v>
      </c>
      <c r="N83" s="197">
        <v>0.86</v>
      </c>
      <c r="O83" s="197">
        <v>2.46</v>
      </c>
      <c r="P83" s="197">
        <v>0.69</v>
      </c>
      <c r="Q83" s="197">
        <v>0.28999999999999998</v>
      </c>
      <c r="R83" s="197">
        <v>0.37</v>
      </c>
      <c r="S83" s="197">
        <v>0.39</v>
      </c>
      <c r="T83" s="197">
        <v>0</v>
      </c>
      <c r="U83" s="197">
        <v>1.73</v>
      </c>
      <c r="V83" s="197">
        <v>0.21</v>
      </c>
      <c r="W83" s="197">
        <v>0.56999999999999995</v>
      </c>
      <c r="X83" s="197">
        <v>1.44</v>
      </c>
      <c r="Y83" s="197">
        <v>0</v>
      </c>
      <c r="Z83" s="197">
        <v>3.27</v>
      </c>
      <c r="AA83" s="197">
        <v>1.1299999999999999</v>
      </c>
      <c r="AB83" s="197">
        <v>0</v>
      </c>
      <c r="AC83" s="197">
        <v>2.29</v>
      </c>
      <c r="AD83" s="197">
        <v>12.46</v>
      </c>
      <c r="AE83" s="197">
        <v>0</v>
      </c>
      <c r="AF83" s="197">
        <v>0</v>
      </c>
      <c r="AG83" s="197">
        <v>28.97</v>
      </c>
      <c r="AH83" s="197">
        <v>0</v>
      </c>
      <c r="AI83" s="197">
        <v>18.39</v>
      </c>
      <c r="AJ83" s="197">
        <v>0</v>
      </c>
      <c r="AK83" s="197">
        <v>-5.18</v>
      </c>
      <c r="AL83" s="197">
        <v>0</v>
      </c>
      <c r="AM83" s="197">
        <v>0</v>
      </c>
      <c r="AN83" s="197">
        <v>0</v>
      </c>
      <c r="AO83" s="197">
        <v>-95.49</v>
      </c>
      <c r="AP83" s="197">
        <v>161.33000000000001</v>
      </c>
      <c r="AQ83" s="197">
        <v>0</v>
      </c>
      <c r="AR83" s="197">
        <v>0</v>
      </c>
      <c r="AS83" s="197">
        <v>2.38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15.22</v>
      </c>
      <c r="E84" s="197">
        <v>0</v>
      </c>
      <c r="F84" s="197">
        <v>16.46</v>
      </c>
      <c r="G84" s="197">
        <v>9.5399999999999991</v>
      </c>
      <c r="H84" s="197">
        <v>0</v>
      </c>
      <c r="I84" s="197">
        <v>12.03</v>
      </c>
      <c r="J84" s="197">
        <v>23.11</v>
      </c>
      <c r="K84" s="197">
        <v>8.5299999999999994</v>
      </c>
      <c r="L84" s="197">
        <v>0.17</v>
      </c>
      <c r="M84" s="197">
        <v>2.13</v>
      </c>
      <c r="N84" s="197">
        <v>0.86</v>
      </c>
      <c r="O84" s="197">
        <v>2.46</v>
      </c>
      <c r="P84" s="197">
        <v>0.69</v>
      </c>
      <c r="Q84" s="197">
        <v>0.28999999999999998</v>
      </c>
      <c r="R84" s="197">
        <v>0.37</v>
      </c>
      <c r="S84" s="197">
        <v>0.39</v>
      </c>
      <c r="T84" s="197">
        <v>0</v>
      </c>
      <c r="U84" s="197">
        <v>1.73</v>
      </c>
      <c r="V84" s="197">
        <v>0.21</v>
      </c>
      <c r="W84" s="197">
        <v>0.56999999999999995</v>
      </c>
      <c r="X84" s="197">
        <v>1.44</v>
      </c>
      <c r="Y84" s="197">
        <v>0</v>
      </c>
      <c r="Z84" s="197">
        <v>3.27</v>
      </c>
      <c r="AA84" s="197">
        <v>1.1299999999999999</v>
      </c>
      <c r="AB84" s="197">
        <v>0</v>
      </c>
      <c r="AC84" s="197">
        <v>2.29</v>
      </c>
      <c r="AD84" s="197">
        <v>12.46</v>
      </c>
      <c r="AE84" s="197">
        <v>0</v>
      </c>
      <c r="AF84" s="197">
        <v>0</v>
      </c>
      <c r="AG84" s="197">
        <v>28.97</v>
      </c>
      <c r="AH84" s="197">
        <v>0</v>
      </c>
      <c r="AI84" s="197">
        <v>18.39</v>
      </c>
      <c r="AJ84" s="197">
        <v>0</v>
      </c>
      <c r="AK84" s="197">
        <v>-5.18</v>
      </c>
      <c r="AL84" s="197">
        <v>0</v>
      </c>
      <c r="AM84" s="197">
        <v>0</v>
      </c>
      <c r="AN84" s="197">
        <v>0</v>
      </c>
      <c r="AO84" s="197">
        <v>-90.49</v>
      </c>
      <c r="AP84" s="197">
        <v>161.33000000000001</v>
      </c>
      <c r="AQ84" s="197">
        <v>0</v>
      </c>
      <c r="AR84" s="197">
        <v>0</v>
      </c>
      <c r="AS84" s="197">
        <v>2.38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15.22</v>
      </c>
      <c r="E85" s="197">
        <v>0</v>
      </c>
      <c r="F85" s="197">
        <v>16.46</v>
      </c>
      <c r="G85" s="197">
        <v>9.5399999999999991</v>
      </c>
      <c r="H85" s="197">
        <v>0</v>
      </c>
      <c r="I85" s="197">
        <v>12.03</v>
      </c>
      <c r="J85" s="197">
        <v>23.11</v>
      </c>
      <c r="K85" s="197">
        <v>8.5299999999999994</v>
      </c>
      <c r="L85" s="197">
        <v>0.17</v>
      </c>
      <c r="M85" s="197">
        <v>2.13</v>
      </c>
      <c r="N85" s="197">
        <v>0.86</v>
      </c>
      <c r="O85" s="197">
        <v>2.46</v>
      </c>
      <c r="P85" s="197">
        <v>0.69</v>
      </c>
      <c r="Q85" s="197">
        <v>0.28999999999999998</v>
      </c>
      <c r="R85" s="197">
        <v>0.37</v>
      </c>
      <c r="S85" s="197">
        <v>0.39</v>
      </c>
      <c r="T85" s="197">
        <v>0</v>
      </c>
      <c r="U85" s="197">
        <v>1.73</v>
      </c>
      <c r="V85" s="197">
        <v>0.21</v>
      </c>
      <c r="W85" s="197">
        <v>0.56999999999999995</v>
      </c>
      <c r="X85" s="197">
        <v>1.44</v>
      </c>
      <c r="Y85" s="197">
        <v>0</v>
      </c>
      <c r="Z85" s="197">
        <v>3.27</v>
      </c>
      <c r="AA85" s="197">
        <v>1.1299999999999999</v>
      </c>
      <c r="AB85" s="197">
        <v>0</v>
      </c>
      <c r="AC85" s="197">
        <v>2.29</v>
      </c>
      <c r="AD85" s="197">
        <v>12.46</v>
      </c>
      <c r="AE85" s="197">
        <v>0</v>
      </c>
      <c r="AF85" s="197">
        <v>0</v>
      </c>
      <c r="AG85" s="197">
        <v>28.97</v>
      </c>
      <c r="AH85" s="197">
        <v>0</v>
      </c>
      <c r="AI85" s="197">
        <v>18.39</v>
      </c>
      <c r="AJ85" s="197">
        <v>0</v>
      </c>
      <c r="AK85" s="197">
        <v>-5.18</v>
      </c>
      <c r="AL85" s="197">
        <v>0</v>
      </c>
      <c r="AM85" s="197">
        <v>0</v>
      </c>
      <c r="AN85" s="197">
        <v>0</v>
      </c>
      <c r="AO85" s="197">
        <v>-80.489999999999995</v>
      </c>
      <c r="AP85" s="197">
        <v>163.41999999999999</v>
      </c>
      <c r="AQ85" s="197">
        <v>0</v>
      </c>
      <c r="AR85" s="197">
        <v>0</v>
      </c>
      <c r="AS85" s="197">
        <v>2.38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15.22</v>
      </c>
      <c r="E86" s="197">
        <v>0</v>
      </c>
      <c r="F86" s="197">
        <v>16.46</v>
      </c>
      <c r="G86" s="197">
        <v>9.5399999999999991</v>
      </c>
      <c r="H86" s="197">
        <v>0</v>
      </c>
      <c r="I86" s="197">
        <v>12.03</v>
      </c>
      <c r="J86" s="197">
        <v>23.11</v>
      </c>
      <c r="K86" s="197">
        <v>8.5299999999999994</v>
      </c>
      <c r="L86" s="197">
        <v>0.17</v>
      </c>
      <c r="M86" s="197">
        <v>2.13</v>
      </c>
      <c r="N86" s="197">
        <v>0.86</v>
      </c>
      <c r="O86" s="197">
        <v>2.46</v>
      </c>
      <c r="P86" s="197">
        <v>0.69</v>
      </c>
      <c r="Q86" s="197">
        <v>0.28999999999999998</v>
      </c>
      <c r="R86" s="197">
        <v>0.37</v>
      </c>
      <c r="S86" s="197">
        <v>0.39</v>
      </c>
      <c r="T86" s="197">
        <v>0</v>
      </c>
      <c r="U86" s="197">
        <v>1.73</v>
      </c>
      <c r="V86" s="197">
        <v>0.21</v>
      </c>
      <c r="W86" s="197">
        <v>0.56999999999999995</v>
      </c>
      <c r="X86" s="197">
        <v>1.44</v>
      </c>
      <c r="Y86" s="197">
        <v>0</v>
      </c>
      <c r="Z86" s="197">
        <v>3.27</v>
      </c>
      <c r="AA86" s="197">
        <v>1.1299999999999999</v>
      </c>
      <c r="AB86" s="197">
        <v>0</v>
      </c>
      <c r="AC86" s="197">
        <v>2.29</v>
      </c>
      <c r="AD86" s="197">
        <v>12.46</v>
      </c>
      <c r="AE86" s="197">
        <v>0</v>
      </c>
      <c r="AF86" s="197">
        <v>0</v>
      </c>
      <c r="AG86" s="197">
        <v>28.97</v>
      </c>
      <c r="AH86" s="197">
        <v>0</v>
      </c>
      <c r="AI86" s="197">
        <v>18.39</v>
      </c>
      <c r="AJ86" s="197">
        <v>0</v>
      </c>
      <c r="AK86" s="197">
        <v>-5.18</v>
      </c>
      <c r="AL86" s="197">
        <v>0</v>
      </c>
      <c r="AM86" s="197">
        <v>0</v>
      </c>
      <c r="AN86" s="197">
        <v>0</v>
      </c>
      <c r="AO86" s="197">
        <v>-80.489999999999995</v>
      </c>
      <c r="AP86" s="197">
        <v>163.41999999999999</v>
      </c>
      <c r="AQ86" s="197">
        <v>0</v>
      </c>
      <c r="AR86" s="197">
        <v>0</v>
      </c>
      <c r="AS86" s="197">
        <v>2.38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15.22</v>
      </c>
      <c r="E87" s="197">
        <v>0</v>
      </c>
      <c r="F87" s="197">
        <v>16.46</v>
      </c>
      <c r="G87" s="197">
        <v>9.5399999999999991</v>
      </c>
      <c r="H87" s="197">
        <v>0</v>
      </c>
      <c r="I87" s="197">
        <v>12.03</v>
      </c>
      <c r="J87" s="197">
        <v>23.11</v>
      </c>
      <c r="K87" s="197">
        <v>8.5299999999999994</v>
      </c>
      <c r="L87" s="197">
        <v>0.17</v>
      </c>
      <c r="M87" s="197">
        <v>2.13</v>
      </c>
      <c r="N87" s="197">
        <v>0.86</v>
      </c>
      <c r="O87" s="197">
        <v>2.46</v>
      </c>
      <c r="P87" s="197">
        <v>0.69</v>
      </c>
      <c r="Q87" s="197">
        <v>0.28999999999999998</v>
      </c>
      <c r="R87" s="197">
        <v>0.43</v>
      </c>
      <c r="S87" s="197">
        <v>0.39</v>
      </c>
      <c r="T87" s="197">
        <v>0</v>
      </c>
      <c r="U87" s="197">
        <v>1.73</v>
      </c>
      <c r="V87" s="197">
        <v>0.21</v>
      </c>
      <c r="W87" s="197">
        <v>0.56999999999999995</v>
      </c>
      <c r="X87" s="197">
        <v>1.44</v>
      </c>
      <c r="Y87" s="197">
        <v>0</v>
      </c>
      <c r="Z87" s="197">
        <v>3.27</v>
      </c>
      <c r="AA87" s="197">
        <v>1.1299999999999999</v>
      </c>
      <c r="AB87" s="197">
        <v>0</v>
      </c>
      <c r="AC87" s="197">
        <v>2.29</v>
      </c>
      <c r="AD87" s="197">
        <v>12.46</v>
      </c>
      <c r="AE87" s="197">
        <v>0</v>
      </c>
      <c r="AF87" s="197">
        <v>0</v>
      </c>
      <c r="AG87" s="197">
        <v>28.97</v>
      </c>
      <c r="AH87" s="197">
        <v>0</v>
      </c>
      <c r="AI87" s="197">
        <v>18.39</v>
      </c>
      <c r="AJ87" s="197">
        <v>0</v>
      </c>
      <c r="AK87" s="197">
        <v>-35</v>
      </c>
      <c r="AL87" s="197">
        <v>0</v>
      </c>
      <c r="AM87" s="197">
        <v>0</v>
      </c>
      <c r="AN87" s="197">
        <v>0</v>
      </c>
      <c r="AO87" s="197">
        <v>4.51</v>
      </c>
      <c r="AP87" s="197">
        <v>163.41999999999999</v>
      </c>
      <c r="AQ87" s="197">
        <v>0</v>
      </c>
      <c r="AR87" s="197">
        <v>0</v>
      </c>
      <c r="AS87" s="197">
        <v>2.38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15.22</v>
      </c>
      <c r="E88" s="197">
        <v>0</v>
      </c>
      <c r="F88" s="197">
        <v>16.46</v>
      </c>
      <c r="G88" s="197">
        <v>9.5399999999999991</v>
      </c>
      <c r="H88" s="197">
        <v>0</v>
      </c>
      <c r="I88" s="197">
        <v>12.03</v>
      </c>
      <c r="J88" s="197">
        <v>23.11</v>
      </c>
      <c r="K88" s="197">
        <v>8.5299999999999994</v>
      </c>
      <c r="L88" s="197">
        <v>0.17</v>
      </c>
      <c r="M88" s="197">
        <v>2.13</v>
      </c>
      <c r="N88" s="197">
        <v>0.86</v>
      </c>
      <c r="O88" s="197">
        <v>2.46</v>
      </c>
      <c r="P88" s="197">
        <v>0.69</v>
      </c>
      <c r="Q88" s="197">
        <v>0.28999999999999998</v>
      </c>
      <c r="R88" s="197">
        <v>0.43</v>
      </c>
      <c r="S88" s="197">
        <v>0.39</v>
      </c>
      <c r="T88" s="197">
        <v>0</v>
      </c>
      <c r="U88" s="197">
        <v>1.73</v>
      </c>
      <c r="V88" s="197">
        <v>0.21</v>
      </c>
      <c r="W88" s="197">
        <v>0.56999999999999995</v>
      </c>
      <c r="X88" s="197">
        <v>1.44</v>
      </c>
      <c r="Y88" s="197">
        <v>0</v>
      </c>
      <c r="Z88" s="197">
        <v>3.27</v>
      </c>
      <c r="AA88" s="197">
        <v>1.1299999999999999</v>
      </c>
      <c r="AB88" s="197">
        <v>0</v>
      </c>
      <c r="AC88" s="197">
        <v>2.29</v>
      </c>
      <c r="AD88" s="197">
        <v>12.46</v>
      </c>
      <c r="AE88" s="197">
        <v>0</v>
      </c>
      <c r="AF88" s="197">
        <v>0</v>
      </c>
      <c r="AG88" s="197">
        <v>28.97</v>
      </c>
      <c r="AH88" s="197">
        <v>0</v>
      </c>
      <c r="AI88" s="197">
        <v>18.39</v>
      </c>
      <c r="AJ88" s="197">
        <v>0</v>
      </c>
      <c r="AK88" s="197">
        <v>-35</v>
      </c>
      <c r="AL88" s="197">
        <v>0</v>
      </c>
      <c r="AM88" s="197">
        <v>0</v>
      </c>
      <c r="AN88" s="197">
        <v>0</v>
      </c>
      <c r="AO88" s="197">
        <v>4.51</v>
      </c>
      <c r="AP88" s="197">
        <v>163.41999999999999</v>
      </c>
      <c r="AQ88" s="197">
        <v>0</v>
      </c>
      <c r="AR88" s="197">
        <v>0</v>
      </c>
      <c r="AS88" s="197">
        <v>2.38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15.22</v>
      </c>
      <c r="E89" s="197">
        <v>0</v>
      </c>
      <c r="F89" s="197">
        <v>16.46</v>
      </c>
      <c r="G89" s="197">
        <v>9.5399999999999991</v>
      </c>
      <c r="H89" s="197">
        <v>0</v>
      </c>
      <c r="I89" s="197">
        <v>12.03</v>
      </c>
      <c r="J89" s="197">
        <v>23.11</v>
      </c>
      <c r="K89" s="197">
        <v>8.5299999999999994</v>
      </c>
      <c r="L89" s="197">
        <v>0.17</v>
      </c>
      <c r="M89" s="197">
        <v>2.13</v>
      </c>
      <c r="N89" s="197">
        <v>0.86</v>
      </c>
      <c r="O89" s="197">
        <v>2.46</v>
      </c>
      <c r="P89" s="197">
        <v>0.69</v>
      </c>
      <c r="Q89" s="197">
        <v>0.28999999999999998</v>
      </c>
      <c r="R89" s="197">
        <v>0.43</v>
      </c>
      <c r="S89" s="197">
        <v>0.39</v>
      </c>
      <c r="T89" s="197">
        <v>0</v>
      </c>
      <c r="U89" s="197">
        <v>1.73</v>
      </c>
      <c r="V89" s="197">
        <v>0.21</v>
      </c>
      <c r="W89" s="197">
        <v>0.56999999999999995</v>
      </c>
      <c r="X89" s="197">
        <v>1.44</v>
      </c>
      <c r="Y89" s="197">
        <v>0</v>
      </c>
      <c r="Z89" s="197">
        <v>3.27</v>
      </c>
      <c r="AA89" s="197">
        <v>1.1299999999999999</v>
      </c>
      <c r="AB89" s="197">
        <v>0</v>
      </c>
      <c r="AC89" s="197">
        <v>2.29</v>
      </c>
      <c r="AD89" s="197">
        <v>12.46</v>
      </c>
      <c r="AE89" s="197">
        <v>0</v>
      </c>
      <c r="AF89" s="197">
        <v>0</v>
      </c>
      <c r="AG89" s="197">
        <v>29.97</v>
      </c>
      <c r="AH89" s="197">
        <v>0</v>
      </c>
      <c r="AI89" s="197">
        <v>18.39</v>
      </c>
      <c r="AJ89" s="197">
        <v>0</v>
      </c>
      <c r="AK89" s="197">
        <v>-35</v>
      </c>
      <c r="AL89" s="197">
        <v>0</v>
      </c>
      <c r="AM89" s="197">
        <v>0</v>
      </c>
      <c r="AN89" s="197">
        <v>0</v>
      </c>
      <c r="AO89" s="197">
        <v>4.51</v>
      </c>
      <c r="AP89" s="197">
        <v>163.41999999999999</v>
      </c>
      <c r="AQ89" s="197">
        <v>0</v>
      </c>
      <c r="AR89" s="197">
        <v>0</v>
      </c>
      <c r="AS89" s="197">
        <v>2.38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15.22</v>
      </c>
      <c r="E90" s="197">
        <v>0</v>
      </c>
      <c r="F90" s="197">
        <v>16.46</v>
      </c>
      <c r="G90" s="197">
        <v>9.5399999999999991</v>
      </c>
      <c r="H90" s="197">
        <v>0</v>
      </c>
      <c r="I90" s="197">
        <v>12.03</v>
      </c>
      <c r="J90" s="197">
        <v>23.11</v>
      </c>
      <c r="K90" s="197">
        <v>8.5299999999999994</v>
      </c>
      <c r="L90" s="197">
        <v>0.17</v>
      </c>
      <c r="M90" s="197">
        <v>2.13</v>
      </c>
      <c r="N90" s="197">
        <v>0.86</v>
      </c>
      <c r="O90" s="197">
        <v>2.46</v>
      </c>
      <c r="P90" s="197">
        <v>0.69</v>
      </c>
      <c r="Q90" s="197">
        <v>0.28999999999999998</v>
      </c>
      <c r="R90" s="197">
        <v>0.43</v>
      </c>
      <c r="S90" s="197">
        <v>0.39</v>
      </c>
      <c r="T90" s="197">
        <v>0</v>
      </c>
      <c r="U90" s="197">
        <v>1.73</v>
      </c>
      <c r="V90" s="197">
        <v>0.21</v>
      </c>
      <c r="W90" s="197">
        <v>0.56999999999999995</v>
      </c>
      <c r="X90" s="197">
        <v>1.44</v>
      </c>
      <c r="Y90" s="197">
        <v>0</v>
      </c>
      <c r="Z90" s="197">
        <v>3.27</v>
      </c>
      <c r="AA90" s="197">
        <v>1.1299999999999999</v>
      </c>
      <c r="AB90" s="197">
        <v>0</v>
      </c>
      <c r="AC90" s="197">
        <v>2.29</v>
      </c>
      <c r="AD90" s="197">
        <v>12.46</v>
      </c>
      <c r="AE90" s="197">
        <v>0</v>
      </c>
      <c r="AF90" s="197">
        <v>0</v>
      </c>
      <c r="AG90" s="197">
        <v>29.97</v>
      </c>
      <c r="AH90" s="197">
        <v>0</v>
      </c>
      <c r="AI90" s="197">
        <v>18.39</v>
      </c>
      <c r="AJ90" s="197">
        <v>0</v>
      </c>
      <c r="AK90" s="197">
        <v>-35</v>
      </c>
      <c r="AL90" s="197">
        <v>0</v>
      </c>
      <c r="AM90" s="197">
        <v>0</v>
      </c>
      <c r="AN90" s="197">
        <v>0</v>
      </c>
      <c r="AO90" s="197">
        <v>4.51</v>
      </c>
      <c r="AP90" s="197">
        <v>163.41999999999999</v>
      </c>
      <c r="AQ90" s="197">
        <v>0</v>
      </c>
      <c r="AR90" s="197">
        <v>0</v>
      </c>
      <c r="AS90" s="197">
        <v>2.38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15.68</v>
      </c>
      <c r="E91" s="197">
        <v>0</v>
      </c>
      <c r="F91" s="197">
        <v>16.46</v>
      </c>
      <c r="G91" s="197">
        <v>9.5399999999999991</v>
      </c>
      <c r="H91" s="197">
        <v>0</v>
      </c>
      <c r="I91" s="197">
        <v>12.03</v>
      </c>
      <c r="J91" s="197">
        <v>23.11</v>
      </c>
      <c r="K91" s="197">
        <v>8.5299999999999994</v>
      </c>
      <c r="L91" s="197">
        <v>0.17</v>
      </c>
      <c r="M91" s="197">
        <v>2.13</v>
      </c>
      <c r="N91" s="197">
        <v>0.86</v>
      </c>
      <c r="O91" s="197">
        <v>2.46</v>
      </c>
      <c r="P91" s="197">
        <v>0.69</v>
      </c>
      <c r="Q91" s="197">
        <v>0.28999999999999998</v>
      </c>
      <c r="R91" s="197">
        <v>0.43</v>
      </c>
      <c r="S91" s="197">
        <v>0.39</v>
      </c>
      <c r="T91" s="197">
        <v>0</v>
      </c>
      <c r="U91" s="197">
        <v>1.73</v>
      </c>
      <c r="V91" s="197">
        <v>0.21</v>
      </c>
      <c r="W91" s="197">
        <v>0.56999999999999995</v>
      </c>
      <c r="X91" s="197">
        <v>1.44</v>
      </c>
      <c r="Y91" s="197">
        <v>0</v>
      </c>
      <c r="Z91" s="197">
        <v>3.27</v>
      </c>
      <c r="AA91" s="197">
        <v>1.1299999999999999</v>
      </c>
      <c r="AB91" s="197">
        <v>0</v>
      </c>
      <c r="AC91" s="197">
        <v>2.29</v>
      </c>
      <c r="AD91" s="197">
        <v>12.46</v>
      </c>
      <c r="AE91" s="197">
        <v>0</v>
      </c>
      <c r="AF91" s="197">
        <v>0</v>
      </c>
      <c r="AG91" s="197">
        <v>29.97</v>
      </c>
      <c r="AH91" s="197">
        <v>0</v>
      </c>
      <c r="AI91" s="197">
        <v>18.39</v>
      </c>
      <c r="AJ91" s="197">
        <v>0</v>
      </c>
      <c r="AK91" s="197">
        <v>-35</v>
      </c>
      <c r="AL91" s="197">
        <v>0</v>
      </c>
      <c r="AM91" s="197">
        <v>0</v>
      </c>
      <c r="AN91" s="197">
        <v>0</v>
      </c>
      <c r="AO91" s="197">
        <v>44.51</v>
      </c>
      <c r="AP91" s="197">
        <v>163.41999999999999</v>
      </c>
      <c r="AQ91" s="197">
        <v>0</v>
      </c>
      <c r="AR91" s="197">
        <v>0</v>
      </c>
      <c r="AS91" s="197">
        <v>2.38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15.68</v>
      </c>
      <c r="E92" s="197">
        <v>0</v>
      </c>
      <c r="F92" s="197">
        <v>16.690000000000001</v>
      </c>
      <c r="G92" s="197">
        <v>9.5399999999999991</v>
      </c>
      <c r="H92" s="197">
        <v>0</v>
      </c>
      <c r="I92" s="197">
        <v>12.03</v>
      </c>
      <c r="J92" s="197">
        <v>23.11</v>
      </c>
      <c r="K92" s="197">
        <v>8.5299999999999994</v>
      </c>
      <c r="L92" s="197">
        <v>0.17</v>
      </c>
      <c r="M92" s="197">
        <v>2.13</v>
      </c>
      <c r="N92" s="197">
        <v>0.86</v>
      </c>
      <c r="O92" s="197">
        <v>2.46</v>
      </c>
      <c r="P92" s="197">
        <v>0.69</v>
      </c>
      <c r="Q92" s="197">
        <v>0.28999999999999998</v>
      </c>
      <c r="R92" s="197">
        <v>0.43</v>
      </c>
      <c r="S92" s="197">
        <v>0.39</v>
      </c>
      <c r="T92" s="197">
        <v>0</v>
      </c>
      <c r="U92" s="197">
        <v>1.73</v>
      </c>
      <c r="V92" s="197">
        <v>0.21</v>
      </c>
      <c r="W92" s="197">
        <v>0.56999999999999995</v>
      </c>
      <c r="X92" s="197">
        <v>1.44</v>
      </c>
      <c r="Y92" s="197">
        <v>0</v>
      </c>
      <c r="Z92" s="197">
        <v>3.27</v>
      </c>
      <c r="AA92" s="197">
        <v>1.1299999999999999</v>
      </c>
      <c r="AB92" s="197">
        <v>0</v>
      </c>
      <c r="AC92" s="197">
        <v>2.29</v>
      </c>
      <c r="AD92" s="197">
        <v>12.46</v>
      </c>
      <c r="AE92" s="197">
        <v>0</v>
      </c>
      <c r="AF92" s="197">
        <v>0</v>
      </c>
      <c r="AG92" s="197">
        <v>29.97</v>
      </c>
      <c r="AH92" s="197">
        <v>0</v>
      </c>
      <c r="AI92" s="197">
        <v>18.39</v>
      </c>
      <c r="AJ92" s="197">
        <v>0</v>
      </c>
      <c r="AK92" s="197">
        <v>-35</v>
      </c>
      <c r="AL92" s="197">
        <v>0</v>
      </c>
      <c r="AM92" s="197">
        <v>0</v>
      </c>
      <c r="AN92" s="197">
        <v>0</v>
      </c>
      <c r="AO92" s="197">
        <v>44.51</v>
      </c>
      <c r="AP92" s="197">
        <v>163.41999999999999</v>
      </c>
      <c r="AQ92" s="197">
        <v>0</v>
      </c>
      <c r="AR92" s="197">
        <v>0</v>
      </c>
      <c r="AS92" s="197">
        <v>2.38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15.68</v>
      </c>
      <c r="E93" s="197">
        <v>0</v>
      </c>
      <c r="F93" s="197">
        <v>16.690000000000001</v>
      </c>
      <c r="G93" s="197">
        <v>9.5399999999999991</v>
      </c>
      <c r="H93" s="197">
        <v>0</v>
      </c>
      <c r="I93" s="197">
        <v>12.03</v>
      </c>
      <c r="J93" s="197">
        <v>23.11</v>
      </c>
      <c r="K93" s="197">
        <v>8.5299999999999994</v>
      </c>
      <c r="L93" s="197">
        <v>0.17</v>
      </c>
      <c r="M93" s="197">
        <v>2.13</v>
      </c>
      <c r="N93" s="197">
        <v>0.86</v>
      </c>
      <c r="O93" s="197">
        <v>2.46</v>
      </c>
      <c r="P93" s="197">
        <v>0.69</v>
      </c>
      <c r="Q93" s="197">
        <v>0.28999999999999998</v>
      </c>
      <c r="R93" s="197">
        <v>0.43</v>
      </c>
      <c r="S93" s="197">
        <v>0.39</v>
      </c>
      <c r="T93" s="197">
        <v>0</v>
      </c>
      <c r="U93" s="197">
        <v>1.73</v>
      </c>
      <c r="V93" s="197">
        <v>0.21</v>
      </c>
      <c r="W93" s="197">
        <v>0.56999999999999995</v>
      </c>
      <c r="X93" s="197">
        <v>1.44</v>
      </c>
      <c r="Y93" s="197">
        <v>0</v>
      </c>
      <c r="Z93" s="197">
        <v>3.27</v>
      </c>
      <c r="AA93" s="197">
        <v>1.1299999999999999</v>
      </c>
      <c r="AB93" s="197">
        <v>0</v>
      </c>
      <c r="AC93" s="197">
        <v>1.77</v>
      </c>
      <c r="AD93" s="197">
        <v>12.46</v>
      </c>
      <c r="AE93" s="197">
        <v>0</v>
      </c>
      <c r="AF93" s="197">
        <v>0</v>
      </c>
      <c r="AG93" s="197">
        <v>29.97</v>
      </c>
      <c r="AH93" s="197">
        <v>0</v>
      </c>
      <c r="AI93" s="197">
        <v>18.39</v>
      </c>
      <c r="AJ93" s="197">
        <v>0</v>
      </c>
      <c r="AK93" s="197">
        <v>-35</v>
      </c>
      <c r="AL93" s="197">
        <v>0</v>
      </c>
      <c r="AM93" s="197">
        <v>0</v>
      </c>
      <c r="AN93" s="197">
        <v>0</v>
      </c>
      <c r="AO93" s="197">
        <v>44.51</v>
      </c>
      <c r="AP93" s="197">
        <v>163.41999999999999</v>
      </c>
      <c r="AQ93" s="197">
        <v>0</v>
      </c>
      <c r="AR93" s="197">
        <v>0</v>
      </c>
      <c r="AS93" s="197">
        <v>2.38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15.68</v>
      </c>
      <c r="E94" s="197">
        <v>0</v>
      </c>
      <c r="F94" s="197">
        <v>16.690000000000001</v>
      </c>
      <c r="G94" s="197">
        <v>9.5399999999999991</v>
      </c>
      <c r="H94" s="197">
        <v>0</v>
      </c>
      <c r="I94" s="197">
        <v>12.03</v>
      </c>
      <c r="J94" s="197">
        <v>23.11</v>
      </c>
      <c r="K94" s="197">
        <v>8.5299999999999994</v>
      </c>
      <c r="L94" s="197">
        <v>0.17</v>
      </c>
      <c r="M94" s="197">
        <v>2.13</v>
      </c>
      <c r="N94" s="197">
        <v>0.86</v>
      </c>
      <c r="O94" s="197">
        <v>2.46</v>
      </c>
      <c r="P94" s="197">
        <v>0.69</v>
      </c>
      <c r="Q94" s="197">
        <v>0.28999999999999998</v>
      </c>
      <c r="R94" s="197">
        <v>0.43</v>
      </c>
      <c r="S94" s="197">
        <v>0.39</v>
      </c>
      <c r="T94" s="197">
        <v>0</v>
      </c>
      <c r="U94" s="197">
        <v>1.73</v>
      </c>
      <c r="V94" s="197">
        <v>0.21</v>
      </c>
      <c r="W94" s="197">
        <v>0.56999999999999995</v>
      </c>
      <c r="X94" s="197">
        <v>1.44</v>
      </c>
      <c r="Y94" s="197">
        <v>0</v>
      </c>
      <c r="Z94" s="197">
        <v>3.27</v>
      </c>
      <c r="AA94" s="197">
        <v>1.1299999999999999</v>
      </c>
      <c r="AB94" s="197">
        <v>0</v>
      </c>
      <c r="AC94" s="197">
        <v>1.77</v>
      </c>
      <c r="AD94" s="197">
        <v>12.46</v>
      </c>
      <c r="AE94" s="197">
        <v>0</v>
      </c>
      <c r="AF94" s="197">
        <v>0</v>
      </c>
      <c r="AG94" s="197">
        <v>29.97</v>
      </c>
      <c r="AH94" s="197">
        <v>0</v>
      </c>
      <c r="AI94" s="197">
        <v>18.39</v>
      </c>
      <c r="AJ94" s="197">
        <v>0</v>
      </c>
      <c r="AK94" s="197">
        <v>-35</v>
      </c>
      <c r="AL94" s="197">
        <v>0</v>
      </c>
      <c r="AM94" s="197">
        <v>0</v>
      </c>
      <c r="AN94" s="197">
        <v>0</v>
      </c>
      <c r="AO94" s="197">
        <v>44.51</v>
      </c>
      <c r="AP94" s="197">
        <v>163.41999999999999</v>
      </c>
      <c r="AQ94" s="197">
        <v>0</v>
      </c>
      <c r="AR94" s="197">
        <v>0</v>
      </c>
      <c r="AS94" s="197">
        <v>2.38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15.68</v>
      </c>
      <c r="E95" s="197">
        <v>0</v>
      </c>
      <c r="F95" s="197">
        <v>16.690000000000001</v>
      </c>
      <c r="G95" s="197">
        <v>9.5399999999999991</v>
      </c>
      <c r="H95" s="197">
        <v>0</v>
      </c>
      <c r="I95" s="197">
        <v>12.03</v>
      </c>
      <c r="J95" s="197">
        <v>23.11</v>
      </c>
      <c r="K95" s="197">
        <v>8.5299999999999994</v>
      </c>
      <c r="L95" s="197">
        <v>0.17</v>
      </c>
      <c r="M95" s="197">
        <v>2.13</v>
      </c>
      <c r="N95" s="197">
        <v>0.86</v>
      </c>
      <c r="O95" s="197">
        <v>2.46</v>
      </c>
      <c r="P95" s="197">
        <v>0.69</v>
      </c>
      <c r="Q95" s="197">
        <v>0.28999999999999998</v>
      </c>
      <c r="R95" s="197">
        <v>0.43</v>
      </c>
      <c r="S95" s="197">
        <v>0.39</v>
      </c>
      <c r="T95" s="197">
        <v>0</v>
      </c>
      <c r="U95" s="197">
        <v>1.73</v>
      </c>
      <c r="V95" s="197">
        <v>0.21</v>
      </c>
      <c r="W95" s="197">
        <v>2.7</v>
      </c>
      <c r="X95" s="197">
        <v>1.44</v>
      </c>
      <c r="Y95" s="197">
        <v>0</v>
      </c>
      <c r="Z95" s="197">
        <v>3.27</v>
      </c>
      <c r="AA95" s="197">
        <v>1.1299999999999999</v>
      </c>
      <c r="AB95" s="197">
        <v>0</v>
      </c>
      <c r="AC95" s="197">
        <v>1.77</v>
      </c>
      <c r="AD95" s="197">
        <v>12.46</v>
      </c>
      <c r="AE95" s="197">
        <v>0</v>
      </c>
      <c r="AF95" s="197">
        <v>0</v>
      </c>
      <c r="AG95" s="197">
        <v>29.97</v>
      </c>
      <c r="AH95" s="197">
        <v>0</v>
      </c>
      <c r="AI95" s="197">
        <v>18.39</v>
      </c>
      <c r="AJ95" s="197">
        <v>0</v>
      </c>
      <c r="AK95" s="197">
        <v>-35</v>
      </c>
      <c r="AL95" s="197">
        <v>0</v>
      </c>
      <c r="AM95" s="197">
        <v>0</v>
      </c>
      <c r="AN95" s="197">
        <v>0</v>
      </c>
      <c r="AO95" s="197">
        <v>44.51</v>
      </c>
      <c r="AP95" s="197">
        <v>163.41999999999999</v>
      </c>
      <c r="AQ95" s="197">
        <v>0</v>
      </c>
      <c r="AR95" s="197">
        <v>0</v>
      </c>
      <c r="AS95" s="197">
        <v>2.38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15.68</v>
      </c>
      <c r="E96" s="197">
        <v>0</v>
      </c>
      <c r="F96" s="197">
        <v>16.690000000000001</v>
      </c>
      <c r="G96" s="197">
        <v>9.5399999999999991</v>
      </c>
      <c r="H96" s="197">
        <v>0</v>
      </c>
      <c r="I96" s="197">
        <v>12.03</v>
      </c>
      <c r="J96" s="197">
        <v>23.11</v>
      </c>
      <c r="K96" s="197">
        <v>8.5299999999999994</v>
      </c>
      <c r="L96" s="197">
        <v>3.25</v>
      </c>
      <c r="M96" s="197">
        <v>2.13</v>
      </c>
      <c r="N96" s="197">
        <v>0.86</v>
      </c>
      <c r="O96" s="197">
        <v>2.46</v>
      </c>
      <c r="P96" s="197">
        <v>0.69</v>
      </c>
      <c r="Q96" s="197">
        <v>5.88</v>
      </c>
      <c r="R96" s="197">
        <v>6.23</v>
      </c>
      <c r="S96" s="197">
        <v>6.76</v>
      </c>
      <c r="T96" s="197">
        <v>0</v>
      </c>
      <c r="U96" s="197">
        <v>1.73</v>
      </c>
      <c r="V96" s="197">
        <v>0.21</v>
      </c>
      <c r="W96" s="197">
        <v>2.7</v>
      </c>
      <c r="X96" s="197">
        <v>1.44</v>
      </c>
      <c r="Y96" s="197">
        <v>0</v>
      </c>
      <c r="Z96" s="197">
        <v>3.27</v>
      </c>
      <c r="AA96" s="197">
        <v>1.1299999999999999</v>
      </c>
      <c r="AB96" s="197">
        <v>0</v>
      </c>
      <c r="AC96" s="197">
        <v>1.77</v>
      </c>
      <c r="AD96" s="197">
        <v>12.46</v>
      </c>
      <c r="AE96" s="197">
        <v>0</v>
      </c>
      <c r="AF96" s="197">
        <v>0</v>
      </c>
      <c r="AG96" s="197">
        <v>29.97</v>
      </c>
      <c r="AH96" s="197">
        <v>0</v>
      </c>
      <c r="AI96" s="197">
        <v>18.39</v>
      </c>
      <c r="AJ96" s="197">
        <v>0</v>
      </c>
      <c r="AK96" s="197">
        <v>-35</v>
      </c>
      <c r="AL96" s="197">
        <v>0</v>
      </c>
      <c r="AM96" s="197">
        <v>0</v>
      </c>
      <c r="AN96" s="197">
        <v>0</v>
      </c>
      <c r="AO96" s="197">
        <v>44.51</v>
      </c>
      <c r="AP96" s="197">
        <v>163.41999999999999</v>
      </c>
      <c r="AQ96" s="197">
        <v>0</v>
      </c>
      <c r="AR96" s="197">
        <v>0</v>
      </c>
      <c r="AS96" s="197">
        <v>2.38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15.68</v>
      </c>
      <c r="E97" s="197">
        <v>0</v>
      </c>
      <c r="F97" s="197">
        <v>16.690000000000001</v>
      </c>
      <c r="G97" s="197">
        <v>9.5399999999999991</v>
      </c>
      <c r="H97" s="197">
        <v>0</v>
      </c>
      <c r="I97" s="197">
        <v>12.03</v>
      </c>
      <c r="J97" s="197">
        <v>23.11</v>
      </c>
      <c r="K97" s="197">
        <v>8.5299999999999994</v>
      </c>
      <c r="L97" s="197">
        <v>3.25</v>
      </c>
      <c r="M97" s="197">
        <v>2.13</v>
      </c>
      <c r="N97" s="197">
        <v>0.86</v>
      </c>
      <c r="O97" s="197">
        <v>2.46</v>
      </c>
      <c r="P97" s="197">
        <v>0.69</v>
      </c>
      <c r="Q97" s="197">
        <v>5.88</v>
      </c>
      <c r="R97" s="197">
        <v>6.23</v>
      </c>
      <c r="S97" s="197">
        <v>6.76</v>
      </c>
      <c r="T97" s="197">
        <v>0</v>
      </c>
      <c r="U97" s="197">
        <v>1.73</v>
      </c>
      <c r="V97" s="197">
        <v>0.21</v>
      </c>
      <c r="W97" s="197">
        <v>2.7</v>
      </c>
      <c r="X97" s="197">
        <v>1.44</v>
      </c>
      <c r="Y97" s="197">
        <v>0</v>
      </c>
      <c r="Z97" s="197">
        <v>3.27</v>
      </c>
      <c r="AA97" s="197">
        <v>1.1299999999999999</v>
      </c>
      <c r="AB97" s="197">
        <v>0</v>
      </c>
      <c r="AC97" s="197">
        <v>1.77</v>
      </c>
      <c r="AD97" s="197">
        <v>12.46</v>
      </c>
      <c r="AE97" s="197">
        <v>0</v>
      </c>
      <c r="AF97" s="197">
        <v>0</v>
      </c>
      <c r="AG97" s="197">
        <v>29.97</v>
      </c>
      <c r="AH97" s="197">
        <v>0</v>
      </c>
      <c r="AI97" s="197">
        <v>18.39</v>
      </c>
      <c r="AJ97" s="197">
        <v>0</v>
      </c>
      <c r="AK97" s="197">
        <v>-35</v>
      </c>
      <c r="AL97" s="197">
        <v>0</v>
      </c>
      <c r="AM97" s="197">
        <v>0</v>
      </c>
      <c r="AN97" s="197">
        <v>0</v>
      </c>
      <c r="AO97" s="197">
        <v>44.51</v>
      </c>
      <c r="AP97" s="197">
        <v>163.41999999999999</v>
      </c>
      <c r="AQ97" s="197">
        <v>0</v>
      </c>
      <c r="AR97" s="197">
        <v>0</v>
      </c>
      <c r="AS97" s="197">
        <v>2.38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15.68</v>
      </c>
      <c r="E98" s="197">
        <v>0</v>
      </c>
      <c r="F98" s="197">
        <v>16.690000000000001</v>
      </c>
      <c r="G98" s="197">
        <v>9.5399999999999991</v>
      </c>
      <c r="H98" s="197">
        <v>0</v>
      </c>
      <c r="I98" s="197">
        <v>12.03</v>
      </c>
      <c r="J98" s="197">
        <v>23.11</v>
      </c>
      <c r="K98" s="197">
        <v>8.5299999999999994</v>
      </c>
      <c r="L98" s="197">
        <v>3.25</v>
      </c>
      <c r="M98" s="197">
        <v>2.13</v>
      </c>
      <c r="N98" s="197">
        <v>0.86</v>
      </c>
      <c r="O98" s="197">
        <v>2.46</v>
      </c>
      <c r="P98" s="197">
        <v>0.69</v>
      </c>
      <c r="Q98" s="197">
        <v>5.88</v>
      </c>
      <c r="R98" s="197">
        <v>6.23</v>
      </c>
      <c r="S98" s="197">
        <v>6.76</v>
      </c>
      <c r="T98" s="197">
        <v>0</v>
      </c>
      <c r="U98" s="197">
        <v>1.73</v>
      </c>
      <c r="V98" s="197">
        <v>0.21</v>
      </c>
      <c r="W98" s="197">
        <v>2.7</v>
      </c>
      <c r="X98" s="197">
        <v>1.44</v>
      </c>
      <c r="Y98" s="197">
        <v>0</v>
      </c>
      <c r="Z98" s="197">
        <v>3.27</v>
      </c>
      <c r="AA98" s="197">
        <v>1.1299999999999999</v>
      </c>
      <c r="AB98" s="197">
        <v>0</v>
      </c>
      <c r="AC98" s="197">
        <v>1.77</v>
      </c>
      <c r="AD98" s="197">
        <v>12.46</v>
      </c>
      <c r="AE98" s="197">
        <v>0</v>
      </c>
      <c r="AF98" s="197">
        <v>0</v>
      </c>
      <c r="AG98" s="197">
        <v>29.97</v>
      </c>
      <c r="AH98" s="197">
        <v>0</v>
      </c>
      <c r="AI98" s="197">
        <v>18.39</v>
      </c>
      <c r="AJ98" s="197">
        <v>0</v>
      </c>
      <c r="AK98" s="197">
        <v>-35</v>
      </c>
      <c r="AL98" s="197">
        <v>0</v>
      </c>
      <c r="AM98" s="197">
        <v>0</v>
      </c>
      <c r="AN98" s="197">
        <v>0</v>
      </c>
      <c r="AO98" s="197">
        <v>44.51</v>
      </c>
      <c r="AP98" s="197">
        <v>163.41999999999999</v>
      </c>
      <c r="AQ98" s="197">
        <v>0</v>
      </c>
      <c r="AR98" s="197">
        <v>0</v>
      </c>
      <c r="AS98" s="197">
        <v>2.38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0.37632000000000015</v>
      </c>
      <c r="E99">
        <f t="shared" si="0"/>
        <v>0</v>
      </c>
      <c r="F99">
        <f t="shared" si="0"/>
        <v>0.31636500000000017</v>
      </c>
      <c r="G99">
        <f t="shared" si="0"/>
        <v>0.30250499999999986</v>
      </c>
      <c r="H99">
        <f t="shared" si="0"/>
        <v>0</v>
      </c>
      <c r="I99">
        <f t="shared" si="0"/>
        <v>0.31430499999999978</v>
      </c>
      <c r="J99">
        <f t="shared" si="0"/>
        <v>0.42892499999999961</v>
      </c>
      <c r="K99">
        <f t="shared" si="0"/>
        <v>0.32595249999999942</v>
      </c>
      <c r="L99">
        <f t="shared" si="0"/>
        <v>2.7532500000000001E-2</v>
      </c>
      <c r="M99">
        <f t="shared" si="0"/>
        <v>5.1119999999999936E-2</v>
      </c>
      <c r="N99">
        <f t="shared" si="0"/>
        <v>2.066249999999999E-2</v>
      </c>
      <c r="O99">
        <f t="shared" si="0"/>
        <v>5.066500000000005E-2</v>
      </c>
      <c r="P99">
        <f t="shared" si="0"/>
        <v>1.6447499999999979E-2</v>
      </c>
      <c r="Q99">
        <f t="shared" si="0"/>
        <v>4.2482500000000006E-2</v>
      </c>
      <c r="R99">
        <f t="shared" si="0"/>
        <v>2.6735000000000061E-2</v>
      </c>
      <c r="S99">
        <f t="shared" si="0"/>
        <v>3.7184999999999906E-2</v>
      </c>
      <c r="T99">
        <f t="shared" si="0"/>
        <v>0</v>
      </c>
      <c r="U99">
        <f t="shared" si="0"/>
        <v>4.1519999999999967E-2</v>
      </c>
      <c r="V99">
        <f t="shared" si="0"/>
        <v>5.0400000000000115E-3</v>
      </c>
      <c r="W99">
        <f t="shared" si="0"/>
        <v>1.6975000000000011E-2</v>
      </c>
      <c r="X99">
        <f t="shared" si="0"/>
        <v>3.4559999999999966E-2</v>
      </c>
      <c r="Y99">
        <f t="shared" si="0"/>
        <v>0</v>
      </c>
      <c r="Z99">
        <f t="shared" si="0"/>
        <v>7.8480000000000008E-2</v>
      </c>
      <c r="AA99">
        <f t="shared" si="0"/>
        <v>2.7119999999999971E-2</v>
      </c>
      <c r="AB99">
        <f t="shared" si="0"/>
        <v>0</v>
      </c>
      <c r="AC99">
        <f t="shared" si="0"/>
        <v>5.7760000000000047E-2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0.5902799999999998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-0.67367999999999917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-0.50443249999999928</v>
      </c>
      <c r="AP99">
        <f t="shared" si="0"/>
        <v>3.9210350000000012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9.3649999999999983E-2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9.33</v>
      </c>
      <c r="E3" s="197">
        <v>0</v>
      </c>
      <c r="F3" s="197">
        <v>9.52</v>
      </c>
      <c r="G3" s="197">
        <v>5.52</v>
      </c>
      <c r="H3" s="197">
        <v>0</v>
      </c>
      <c r="I3" s="197">
        <v>8.07</v>
      </c>
      <c r="J3" s="197">
        <v>8.35</v>
      </c>
      <c r="K3" s="197">
        <v>5.5</v>
      </c>
      <c r="L3" s="197">
        <v>1.19</v>
      </c>
      <c r="M3" s="197">
        <v>0</v>
      </c>
      <c r="N3" s="197">
        <v>0.55000000000000004</v>
      </c>
      <c r="O3" s="197">
        <v>1.69</v>
      </c>
      <c r="P3" s="197">
        <v>1.65</v>
      </c>
      <c r="Q3" s="197">
        <v>0.17</v>
      </c>
      <c r="R3" s="197">
        <v>0.21</v>
      </c>
      <c r="S3" s="197">
        <v>0.23</v>
      </c>
      <c r="T3" s="197">
        <v>0</v>
      </c>
      <c r="U3" s="197">
        <v>8.1300000000000008</v>
      </c>
      <c r="V3" s="197">
        <v>0.12</v>
      </c>
      <c r="W3" s="197">
        <v>0.39</v>
      </c>
      <c r="X3" s="197">
        <v>0.84</v>
      </c>
      <c r="Y3" s="197">
        <v>0</v>
      </c>
      <c r="Z3" s="197">
        <v>1.89</v>
      </c>
      <c r="AA3" s="197">
        <v>0.65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16.8</v>
      </c>
      <c r="AH3" s="197">
        <v>0</v>
      </c>
      <c r="AI3" s="197">
        <v>10.45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72</v>
      </c>
      <c r="AP3" s="197">
        <v>94.5</v>
      </c>
      <c r="AQ3" s="197">
        <v>0</v>
      </c>
      <c r="AR3" s="197">
        <v>0</v>
      </c>
      <c r="AS3" s="197">
        <v>1.38</v>
      </c>
      <c r="AT3" s="197">
        <v>3.76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9.33</v>
      </c>
      <c r="E4" s="197">
        <v>0</v>
      </c>
      <c r="F4" s="197">
        <v>9.52</v>
      </c>
      <c r="G4" s="197">
        <v>5.52</v>
      </c>
      <c r="H4" s="197">
        <v>0</v>
      </c>
      <c r="I4" s="197">
        <v>8.07</v>
      </c>
      <c r="J4" s="197">
        <v>8.35</v>
      </c>
      <c r="K4" s="197">
        <v>5.23</v>
      </c>
      <c r="L4" s="197">
        <v>1.19</v>
      </c>
      <c r="M4" s="197">
        <v>0</v>
      </c>
      <c r="N4" s="197">
        <v>0.5</v>
      </c>
      <c r="O4" s="197">
        <v>1.69</v>
      </c>
      <c r="P4" s="197">
        <v>1.65</v>
      </c>
      <c r="Q4" s="197">
        <v>0.17</v>
      </c>
      <c r="R4" s="197">
        <v>0.21</v>
      </c>
      <c r="S4" s="197">
        <v>0.23</v>
      </c>
      <c r="T4" s="197">
        <v>0</v>
      </c>
      <c r="U4" s="197">
        <v>8.1300000000000008</v>
      </c>
      <c r="V4" s="197">
        <v>0.12</v>
      </c>
      <c r="W4" s="197">
        <v>0.37</v>
      </c>
      <c r="X4" s="197">
        <v>0.84</v>
      </c>
      <c r="Y4" s="197">
        <v>0</v>
      </c>
      <c r="Z4" s="197">
        <v>1.89</v>
      </c>
      <c r="AA4" s="197">
        <v>0.65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16.8</v>
      </c>
      <c r="AH4" s="197">
        <v>0</v>
      </c>
      <c r="AI4" s="197">
        <v>10.45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72</v>
      </c>
      <c r="AP4" s="197">
        <v>94.5</v>
      </c>
      <c r="AQ4" s="197">
        <v>0</v>
      </c>
      <c r="AR4" s="197">
        <v>0</v>
      </c>
      <c r="AS4" s="197">
        <v>1.38</v>
      </c>
      <c r="AT4" s="197">
        <v>3.76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9.33</v>
      </c>
      <c r="E5" s="197">
        <v>0</v>
      </c>
      <c r="F5" s="197">
        <v>9.52</v>
      </c>
      <c r="G5" s="197">
        <v>5.52</v>
      </c>
      <c r="H5" s="197">
        <v>0</v>
      </c>
      <c r="I5" s="197">
        <v>8.07</v>
      </c>
      <c r="J5" s="197">
        <v>8.35</v>
      </c>
      <c r="K5" s="197">
        <v>4.8099999999999996</v>
      </c>
      <c r="L5" s="197">
        <v>1.19</v>
      </c>
      <c r="M5" s="197">
        <v>0</v>
      </c>
      <c r="N5" s="197">
        <v>0.5</v>
      </c>
      <c r="O5" s="197">
        <v>1.69</v>
      </c>
      <c r="P5" s="197">
        <v>1.65</v>
      </c>
      <c r="Q5" s="197">
        <v>0.17</v>
      </c>
      <c r="R5" s="197">
        <v>0.21</v>
      </c>
      <c r="S5" s="197">
        <v>0.23</v>
      </c>
      <c r="T5" s="197">
        <v>0</v>
      </c>
      <c r="U5" s="197">
        <v>8.1300000000000008</v>
      </c>
      <c r="V5" s="197">
        <v>0.12</v>
      </c>
      <c r="W5" s="197">
        <v>0.37</v>
      </c>
      <c r="X5" s="197">
        <v>0.84</v>
      </c>
      <c r="Y5" s="197">
        <v>0</v>
      </c>
      <c r="Z5" s="197">
        <v>1.89</v>
      </c>
      <c r="AA5" s="197">
        <v>0.65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16.8</v>
      </c>
      <c r="AH5" s="197">
        <v>0</v>
      </c>
      <c r="AI5" s="197">
        <v>10.45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72</v>
      </c>
      <c r="AP5" s="197">
        <v>94.5</v>
      </c>
      <c r="AQ5" s="197">
        <v>0</v>
      </c>
      <c r="AR5" s="197">
        <v>0</v>
      </c>
      <c r="AS5" s="197">
        <v>1.38</v>
      </c>
      <c r="AT5" s="197">
        <v>3.76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9.33</v>
      </c>
      <c r="E6" s="197">
        <v>0</v>
      </c>
      <c r="F6" s="197">
        <v>9.52</v>
      </c>
      <c r="G6" s="197">
        <v>5.52</v>
      </c>
      <c r="H6" s="197">
        <v>0</v>
      </c>
      <c r="I6" s="197">
        <v>8.07</v>
      </c>
      <c r="J6" s="197">
        <v>8.35</v>
      </c>
      <c r="K6" s="197">
        <v>4.46</v>
      </c>
      <c r="L6" s="197">
        <v>1.19</v>
      </c>
      <c r="M6" s="197">
        <v>0</v>
      </c>
      <c r="N6" s="197">
        <v>0.5</v>
      </c>
      <c r="O6" s="197">
        <v>1.69</v>
      </c>
      <c r="P6" s="197">
        <v>1.65</v>
      </c>
      <c r="Q6" s="197">
        <v>0.17</v>
      </c>
      <c r="R6" s="197">
        <v>0.21</v>
      </c>
      <c r="S6" s="197">
        <v>0.23</v>
      </c>
      <c r="T6" s="197">
        <v>0</v>
      </c>
      <c r="U6" s="197">
        <v>8.1300000000000008</v>
      </c>
      <c r="V6" s="197">
        <v>0.12</v>
      </c>
      <c r="W6" s="197">
        <v>0.37</v>
      </c>
      <c r="X6" s="197">
        <v>0.84</v>
      </c>
      <c r="Y6" s="197">
        <v>0</v>
      </c>
      <c r="Z6" s="197">
        <v>1.89</v>
      </c>
      <c r="AA6" s="197">
        <v>0.65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16.8</v>
      </c>
      <c r="AH6" s="197">
        <v>0</v>
      </c>
      <c r="AI6" s="197">
        <v>10.45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72</v>
      </c>
      <c r="AP6" s="197">
        <v>94.5</v>
      </c>
      <c r="AQ6" s="197">
        <v>0</v>
      </c>
      <c r="AR6" s="197">
        <v>0</v>
      </c>
      <c r="AS6" s="197">
        <v>1.38</v>
      </c>
      <c r="AT6" s="197">
        <v>3.76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9.33</v>
      </c>
      <c r="E7" s="197">
        <v>0</v>
      </c>
      <c r="F7" s="197">
        <v>9.65</v>
      </c>
      <c r="G7" s="197">
        <v>5.52</v>
      </c>
      <c r="H7" s="197">
        <v>0</v>
      </c>
      <c r="I7" s="197">
        <v>8.07</v>
      </c>
      <c r="J7" s="197">
        <v>8.35</v>
      </c>
      <c r="K7" s="197">
        <v>4.1100000000000003</v>
      </c>
      <c r="L7" s="197">
        <v>1.55</v>
      </c>
      <c r="M7" s="197">
        <v>0</v>
      </c>
      <c r="N7" s="197">
        <v>0.5</v>
      </c>
      <c r="O7" s="197">
        <v>1.69</v>
      </c>
      <c r="P7" s="197">
        <v>1.65</v>
      </c>
      <c r="Q7" s="197">
        <v>0.17</v>
      </c>
      <c r="R7" s="197">
        <v>0.21</v>
      </c>
      <c r="S7" s="197">
        <v>0.23</v>
      </c>
      <c r="T7" s="197">
        <v>0</v>
      </c>
      <c r="U7" s="197">
        <v>8.1300000000000008</v>
      </c>
      <c r="V7" s="197">
        <v>0.12</v>
      </c>
      <c r="W7" s="197">
        <v>0.37</v>
      </c>
      <c r="X7" s="197">
        <v>0.84</v>
      </c>
      <c r="Y7" s="197">
        <v>0</v>
      </c>
      <c r="Z7" s="197">
        <v>1.89</v>
      </c>
      <c r="AA7" s="197">
        <v>0.65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16.8</v>
      </c>
      <c r="AH7" s="197">
        <v>0</v>
      </c>
      <c r="AI7" s="197">
        <v>10.45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72</v>
      </c>
      <c r="AP7" s="197">
        <v>94.5</v>
      </c>
      <c r="AQ7" s="197">
        <v>0</v>
      </c>
      <c r="AR7" s="197">
        <v>0</v>
      </c>
      <c r="AS7" s="197">
        <v>1.38</v>
      </c>
      <c r="AT7" s="197">
        <v>3.76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9.33</v>
      </c>
      <c r="E8" s="197">
        <v>0</v>
      </c>
      <c r="F8" s="197">
        <v>9.65</v>
      </c>
      <c r="G8" s="197">
        <v>5.52</v>
      </c>
      <c r="H8" s="197">
        <v>0</v>
      </c>
      <c r="I8" s="197">
        <v>8.07</v>
      </c>
      <c r="J8" s="197">
        <v>8.35</v>
      </c>
      <c r="K8" s="197">
        <v>3.96</v>
      </c>
      <c r="L8" s="197">
        <v>1.55</v>
      </c>
      <c r="M8" s="197">
        <v>0</v>
      </c>
      <c r="N8" s="197">
        <v>0.5</v>
      </c>
      <c r="O8" s="197">
        <v>1.69</v>
      </c>
      <c r="P8" s="197">
        <v>1.65</v>
      </c>
      <c r="Q8" s="197">
        <v>0.17</v>
      </c>
      <c r="R8" s="197">
        <v>0.21</v>
      </c>
      <c r="S8" s="197">
        <v>0.23</v>
      </c>
      <c r="T8" s="197">
        <v>0</v>
      </c>
      <c r="U8" s="197">
        <v>8.1300000000000008</v>
      </c>
      <c r="V8" s="197">
        <v>0.12</v>
      </c>
      <c r="W8" s="197">
        <v>0.37</v>
      </c>
      <c r="X8" s="197">
        <v>0.84</v>
      </c>
      <c r="Y8" s="197">
        <v>0</v>
      </c>
      <c r="Z8" s="197">
        <v>1.89</v>
      </c>
      <c r="AA8" s="197">
        <v>0.65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16.8</v>
      </c>
      <c r="AH8" s="197">
        <v>0</v>
      </c>
      <c r="AI8" s="197">
        <v>10.45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72</v>
      </c>
      <c r="AP8" s="197">
        <v>94.5</v>
      </c>
      <c r="AQ8" s="197">
        <v>0</v>
      </c>
      <c r="AR8" s="197">
        <v>0</v>
      </c>
      <c r="AS8" s="197">
        <v>1.38</v>
      </c>
      <c r="AT8" s="197">
        <v>3.76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9.33</v>
      </c>
      <c r="E9" s="197">
        <v>0</v>
      </c>
      <c r="F9" s="197">
        <v>9.65</v>
      </c>
      <c r="G9" s="197">
        <v>5.52</v>
      </c>
      <c r="H9" s="197">
        <v>0</v>
      </c>
      <c r="I9" s="197">
        <v>8.07</v>
      </c>
      <c r="J9" s="197">
        <v>8.35</v>
      </c>
      <c r="K9" s="197">
        <v>3.96</v>
      </c>
      <c r="L9" s="197">
        <v>1.55</v>
      </c>
      <c r="M9" s="197">
        <v>0</v>
      </c>
      <c r="N9" s="197">
        <v>0.5</v>
      </c>
      <c r="O9" s="197">
        <v>1.69</v>
      </c>
      <c r="P9" s="197">
        <v>1.65</v>
      </c>
      <c r="Q9" s="197">
        <v>0.17</v>
      </c>
      <c r="R9" s="197">
        <v>0.21</v>
      </c>
      <c r="S9" s="197">
        <v>0.23</v>
      </c>
      <c r="T9" s="197">
        <v>0</v>
      </c>
      <c r="U9" s="197">
        <v>8.1300000000000008</v>
      </c>
      <c r="V9" s="197">
        <v>0.12</v>
      </c>
      <c r="W9" s="197">
        <v>0.37</v>
      </c>
      <c r="X9" s="197">
        <v>0.84</v>
      </c>
      <c r="Y9" s="197">
        <v>0</v>
      </c>
      <c r="Z9" s="197">
        <v>1.89</v>
      </c>
      <c r="AA9" s="197">
        <v>0.65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16.8</v>
      </c>
      <c r="AH9" s="197">
        <v>0</v>
      </c>
      <c r="AI9" s="197">
        <v>10.45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72</v>
      </c>
      <c r="AP9" s="197">
        <v>94.5</v>
      </c>
      <c r="AQ9" s="197">
        <v>0</v>
      </c>
      <c r="AR9" s="197">
        <v>0</v>
      </c>
      <c r="AS9" s="197">
        <v>1.38</v>
      </c>
      <c r="AT9" s="197">
        <v>3.76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9.33</v>
      </c>
      <c r="E10" s="197">
        <v>0</v>
      </c>
      <c r="F10" s="197">
        <v>9.65</v>
      </c>
      <c r="G10" s="197">
        <v>5.52</v>
      </c>
      <c r="H10" s="197">
        <v>0</v>
      </c>
      <c r="I10" s="197">
        <v>8.07</v>
      </c>
      <c r="J10" s="197">
        <v>8.35</v>
      </c>
      <c r="K10" s="197">
        <v>3.66</v>
      </c>
      <c r="L10" s="197">
        <v>1.55</v>
      </c>
      <c r="M10" s="197">
        <v>0</v>
      </c>
      <c r="N10" s="197">
        <v>0.5</v>
      </c>
      <c r="O10" s="197">
        <v>1.69</v>
      </c>
      <c r="P10" s="197">
        <v>1.65</v>
      </c>
      <c r="Q10" s="197">
        <v>0.17</v>
      </c>
      <c r="R10" s="197">
        <v>0.21</v>
      </c>
      <c r="S10" s="197">
        <v>0.23</v>
      </c>
      <c r="T10" s="197">
        <v>0</v>
      </c>
      <c r="U10" s="197">
        <v>8.1300000000000008</v>
      </c>
      <c r="V10" s="197">
        <v>0.12</v>
      </c>
      <c r="W10" s="197">
        <v>0.37</v>
      </c>
      <c r="X10" s="197">
        <v>0.84</v>
      </c>
      <c r="Y10" s="197">
        <v>0</v>
      </c>
      <c r="Z10" s="197">
        <v>1.89</v>
      </c>
      <c r="AA10" s="197">
        <v>0.65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16.8</v>
      </c>
      <c r="AH10" s="197">
        <v>0</v>
      </c>
      <c r="AI10" s="197">
        <v>10.45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72</v>
      </c>
      <c r="AP10" s="197">
        <v>94.5</v>
      </c>
      <c r="AQ10" s="197">
        <v>0</v>
      </c>
      <c r="AR10" s="197">
        <v>0</v>
      </c>
      <c r="AS10" s="197">
        <v>1.38</v>
      </c>
      <c r="AT10" s="197">
        <v>3.76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9.6</v>
      </c>
      <c r="E11" s="197">
        <v>0</v>
      </c>
      <c r="F11" s="197">
        <v>9.65</v>
      </c>
      <c r="G11" s="197">
        <v>5.52</v>
      </c>
      <c r="H11" s="197">
        <v>0</v>
      </c>
      <c r="I11" s="197">
        <v>8.07</v>
      </c>
      <c r="J11" s="197">
        <v>8.35</v>
      </c>
      <c r="K11" s="197">
        <v>2.75</v>
      </c>
      <c r="L11" s="197">
        <v>1.55</v>
      </c>
      <c r="M11" s="197">
        <v>0</v>
      </c>
      <c r="N11" s="197">
        <v>0.5</v>
      </c>
      <c r="O11" s="197">
        <v>1.69</v>
      </c>
      <c r="P11" s="197">
        <v>1.65</v>
      </c>
      <c r="Q11" s="197">
        <v>0.17</v>
      </c>
      <c r="R11" s="197">
        <v>0.21</v>
      </c>
      <c r="S11" s="197">
        <v>0.23</v>
      </c>
      <c r="T11" s="197">
        <v>0</v>
      </c>
      <c r="U11" s="197">
        <v>8.1300000000000008</v>
      </c>
      <c r="V11" s="197">
        <v>0.12</v>
      </c>
      <c r="W11" s="197">
        <v>0.37</v>
      </c>
      <c r="X11" s="197">
        <v>0.84</v>
      </c>
      <c r="Y11" s="197">
        <v>0</v>
      </c>
      <c r="Z11" s="197">
        <v>1.89</v>
      </c>
      <c r="AA11" s="197">
        <v>0.65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16.8</v>
      </c>
      <c r="AH11" s="197">
        <v>0</v>
      </c>
      <c r="AI11" s="197">
        <v>10.45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72</v>
      </c>
      <c r="AP11" s="197">
        <v>94.5</v>
      </c>
      <c r="AQ11" s="197">
        <v>0</v>
      </c>
      <c r="AR11" s="197">
        <v>0</v>
      </c>
      <c r="AS11" s="197">
        <v>1.38</v>
      </c>
      <c r="AT11" s="197">
        <v>3.76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9.6</v>
      </c>
      <c r="E12" s="197">
        <v>0</v>
      </c>
      <c r="F12" s="197">
        <v>9.65</v>
      </c>
      <c r="G12" s="197">
        <v>5.52</v>
      </c>
      <c r="H12" s="197">
        <v>0</v>
      </c>
      <c r="I12" s="197">
        <v>8.07</v>
      </c>
      <c r="J12" s="197">
        <v>8.35</v>
      </c>
      <c r="K12" s="197">
        <v>2.75</v>
      </c>
      <c r="L12" s="197">
        <v>1.55</v>
      </c>
      <c r="M12" s="197">
        <v>0</v>
      </c>
      <c r="N12" s="197">
        <v>0.5</v>
      </c>
      <c r="O12" s="197">
        <v>1.69</v>
      </c>
      <c r="P12" s="197">
        <v>1.65</v>
      </c>
      <c r="Q12" s="197">
        <v>0.17</v>
      </c>
      <c r="R12" s="197">
        <v>0.21</v>
      </c>
      <c r="S12" s="197">
        <v>0.23</v>
      </c>
      <c r="T12" s="197">
        <v>0</v>
      </c>
      <c r="U12" s="197">
        <v>8.1300000000000008</v>
      </c>
      <c r="V12" s="197">
        <v>0.12</v>
      </c>
      <c r="W12" s="197">
        <v>0.37</v>
      </c>
      <c r="X12" s="197">
        <v>0.84</v>
      </c>
      <c r="Y12" s="197">
        <v>0</v>
      </c>
      <c r="Z12" s="197">
        <v>1.89</v>
      </c>
      <c r="AA12" s="197">
        <v>0.65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16.8</v>
      </c>
      <c r="AH12" s="197">
        <v>0</v>
      </c>
      <c r="AI12" s="197">
        <v>10.45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72</v>
      </c>
      <c r="AP12" s="197">
        <v>94.5</v>
      </c>
      <c r="AQ12" s="197">
        <v>0</v>
      </c>
      <c r="AR12" s="197">
        <v>0</v>
      </c>
      <c r="AS12" s="197">
        <v>1.38</v>
      </c>
      <c r="AT12" s="197">
        <v>3.76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9.6</v>
      </c>
      <c r="E13" s="197">
        <v>0</v>
      </c>
      <c r="F13" s="197">
        <v>9.65</v>
      </c>
      <c r="G13" s="197">
        <v>5.52</v>
      </c>
      <c r="H13" s="197">
        <v>0</v>
      </c>
      <c r="I13" s="197">
        <v>8.07</v>
      </c>
      <c r="J13" s="197">
        <v>8.35</v>
      </c>
      <c r="K13" s="197">
        <v>2.75</v>
      </c>
      <c r="L13" s="197">
        <v>1.55</v>
      </c>
      <c r="M13" s="197">
        <v>0</v>
      </c>
      <c r="N13" s="197">
        <v>0.5</v>
      </c>
      <c r="O13" s="197">
        <v>1.69</v>
      </c>
      <c r="P13" s="197">
        <v>1.65</v>
      </c>
      <c r="Q13" s="197">
        <v>0.17</v>
      </c>
      <c r="R13" s="197">
        <v>0.21</v>
      </c>
      <c r="S13" s="197">
        <v>0.23</v>
      </c>
      <c r="T13" s="197">
        <v>0</v>
      </c>
      <c r="U13" s="197">
        <v>8.1300000000000008</v>
      </c>
      <c r="V13" s="197">
        <v>0.12</v>
      </c>
      <c r="W13" s="197">
        <v>0.37</v>
      </c>
      <c r="X13" s="197">
        <v>0.84</v>
      </c>
      <c r="Y13" s="197">
        <v>0</v>
      </c>
      <c r="Z13" s="197">
        <v>1.89</v>
      </c>
      <c r="AA13" s="197">
        <v>0.65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16.8</v>
      </c>
      <c r="AH13" s="197">
        <v>0</v>
      </c>
      <c r="AI13" s="197">
        <v>10.45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72</v>
      </c>
      <c r="AP13" s="197">
        <v>94.5</v>
      </c>
      <c r="AQ13" s="197">
        <v>0</v>
      </c>
      <c r="AR13" s="197">
        <v>0</v>
      </c>
      <c r="AS13" s="197">
        <v>1.38</v>
      </c>
      <c r="AT13" s="197">
        <v>3.76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9.6</v>
      </c>
      <c r="E14" s="197">
        <v>0</v>
      </c>
      <c r="F14" s="197">
        <v>9.65</v>
      </c>
      <c r="G14" s="197">
        <v>5.52</v>
      </c>
      <c r="H14" s="197">
        <v>0</v>
      </c>
      <c r="I14" s="197">
        <v>8.07</v>
      </c>
      <c r="J14" s="197">
        <v>8.35</v>
      </c>
      <c r="K14" s="197">
        <v>2.75</v>
      </c>
      <c r="L14" s="197">
        <v>1.55</v>
      </c>
      <c r="M14" s="197">
        <v>0</v>
      </c>
      <c r="N14" s="197">
        <v>0.5</v>
      </c>
      <c r="O14" s="197">
        <v>1.69</v>
      </c>
      <c r="P14" s="197">
        <v>1.65</v>
      </c>
      <c r="Q14" s="197">
        <v>0.17</v>
      </c>
      <c r="R14" s="197">
        <v>0.21</v>
      </c>
      <c r="S14" s="197">
        <v>0.23</v>
      </c>
      <c r="T14" s="197">
        <v>0</v>
      </c>
      <c r="U14" s="197">
        <v>8.1300000000000008</v>
      </c>
      <c r="V14" s="197">
        <v>0.12</v>
      </c>
      <c r="W14" s="197">
        <v>0.37</v>
      </c>
      <c r="X14" s="197">
        <v>0.84</v>
      </c>
      <c r="Y14" s="197">
        <v>0</v>
      </c>
      <c r="Z14" s="197">
        <v>1.89</v>
      </c>
      <c r="AA14" s="197">
        <v>0.65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16.8</v>
      </c>
      <c r="AH14" s="197">
        <v>0</v>
      </c>
      <c r="AI14" s="197">
        <v>10.45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72</v>
      </c>
      <c r="AP14" s="197">
        <v>94.5</v>
      </c>
      <c r="AQ14" s="197">
        <v>0</v>
      </c>
      <c r="AR14" s="197">
        <v>0</v>
      </c>
      <c r="AS14" s="197">
        <v>1.38</v>
      </c>
      <c r="AT14" s="197">
        <v>3.76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9.6</v>
      </c>
      <c r="E15" s="197">
        <v>0</v>
      </c>
      <c r="F15" s="197">
        <v>9.65</v>
      </c>
      <c r="G15" s="197">
        <v>5.52</v>
      </c>
      <c r="H15" s="197">
        <v>0</v>
      </c>
      <c r="I15" s="197">
        <v>8.07</v>
      </c>
      <c r="J15" s="197">
        <v>8.35</v>
      </c>
      <c r="K15" s="197">
        <v>2.75</v>
      </c>
      <c r="L15" s="197">
        <v>1.55</v>
      </c>
      <c r="M15" s="197">
        <v>0</v>
      </c>
      <c r="N15" s="197">
        <v>0.5</v>
      </c>
      <c r="O15" s="197">
        <v>1.69</v>
      </c>
      <c r="P15" s="197">
        <v>1.65</v>
      </c>
      <c r="Q15" s="197">
        <v>0.17</v>
      </c>
      <c r="R15" s="197">
        <v>0.21</v>
      </c>
      <c r="S15" s="197">
        <v>0.23</v>
      </c>
      <c r="T15" s="197">
        <v>0</v>
      </c>
      <c r="U15" s="197">
        <v>8.1300000000000008</v>
      </c>
      <c r="V15" s="197">
        <v>0.12</v>
      </c>
      <c r="W15" s="197">
        <v>0.37</v>
      </c>
      <c r="X15" s="197">
        <v>0.84</v>
      </c>
      <c r="Y15" s="197">
        <v>0</v>
      </c>
      <c r="Z15" s="197">
        <v>1.89</v>
      </c>
      <c r="AA15" s="197">
        <v>0.65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16.8</v>
      </c>
      <c r="AH15" s="197">
        <v>0</v>
      </c>
      <c r="AI15" s="197">
        <v>10.45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72</v>
      </c>
      <c r="AP15" s="197">
        <v>94.5</v>
      </c>
      <c r="AQ15" s="197">
        <v>0</v>
      </c>
      <c r="AR15" s="197">
        <v>0</v>
      </c>
      <c r="AS15" s="197">
        <v>1.38</v>
      </c>
      <c r="AT15" s="197">
        <v>3.76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9.6</v>
      </c>
      <c r="E16" s="197">
        <v>0</v>
      </c>
      <c r="F16" s="197">
        <v>9.65</v>
      </c>
      <c r="G16" s="197">
        <v>5.52</v>
      </c>
      <c r="H16" s="197">
        <v>0</v>
      </c>
      <c r="I16" s="197">
        <v>8.07</v>
      </c>
      <c r="J16" s="197">
        <v>8.35</v>
      </c>
      <c r="K16" s="197">
        <v>2.75</v>
      </c>
      <c r="L16" s="197">
        <v>1.55</v>
      </c>
      <c r="M16" s="197">
        <v>0</v>
      </c>
      <c r="N16" s="197">
        <v>0.5</v>
      </c>
      <c r="O16" s="197">
        <v>1.69</v>
      </c>
      <c r="P16" s="197">
        <v>1.65</v>
      </c>
      <c r="Q16" s="197">
        <v>0.17</v>
      </c>
      <c r="R16" s="197">
        <v>0.21</v>
      </c>
      <c r="S16" s="197">
        <v>0.23</v>
      </c>
      <c r="T16" s="197">
        <v>0</v>
      </c>
      <c r="U16" s="197">
        <v>8.1300000000000008</v>
      </c>
      <c r="V16" s="197">
        <v>0.12</v>
      </c>
      <c r="W16" s="197">
        <v>0.37</v>
      </c>
      <c r="X16" s="197">
        <v>0.84</v>
      </c>
      <c r="Y16" s="197">
        <v>0</v>
      </c>
      <c r="Z16" s="197">
        <v>1.89</v>
      </c>
      <c r="AA16" s="197">
        <v>0.65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16.8</v>
      </c>
      <c r="AH16" s="197">
        <v>0</v>
      </c>
      <c r="AI16" s="197">
        <v>10.45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72</v>
      </c>
      <c r="AP16" s="197">
        <v>94.5</v>
      </c>
      <c r="AQ16" s="197">
        <v>0</v>
      </c>
      <c r="AR16" s="197">
        <v>0</v>
      </c>
      <c r="AS16" s="197">
        <v>1.38</v>
      </c>
      <c r="AT16" s="197">
        <v>3.76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9.6</v>
      </c>
      <c r="E17" s="197">
        <v>0</v>
      </c>
      <c r="F17" s="197">
        <v>9.65</v>
      </c>
      <c r="G17" s="197">
        <v>5.52</v>
      </c>
      <c r="H17" s="197">
        <v>0</v>
      </c>
      <c r="I17" s="197">
        <v>8.07</v>
      </c>
      <c r="J17" s="197">
        <v>8.35</v>
      </c>
      <c r="K17" s="197">
        <v>2.75</v>
      </c>
      <c r="L17" s="197">
        <v>1.55</v>
      </c>
      <c r="M17" s="197">
        <v>0</v>
      </c>
      <c r="N17" s="197">
        <v>0.5</v>
      </c>
      <c r="O17" s="197">
        <v>1.69</v>
      </c>
      <c r="P17" s="197">
        <v>1.65</v>
      </c>
      <c r="Q17" s="197">
        <v>0.17</v>
      </c>
      <c r="R17" s="197">
        <v>0.21</v>
      </c>
      <c r="S17" s="197">
        <v>0.23</v>
      </c>
      <c r="T17" s="197">
        <v>0</v>
      </c>
      <c r="U17" s="197">
        <v>8.1300000000000008</v>
      </c>
      <c r="V17" s="197">
        <v>0.12</v>
      </c>
      <c r="W17" s="197">
        <v>0.37</v>
      </c>
      <c r="X17" s="197">
        <v>0.84</v>
      </c>
      <c r="Y17" s="197">
        <v>0</v>
      </c>
      <c r="Z17" s="197">
        <v>1.89</v>
      </c>
      <c r="AA17" s="197">
        <v>0.65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16.8</v>
      </c>
      <c r="AH17" s="197">
        <v>0</v>
      </c>
      <c r="AI17" s="197">
        <v>10.45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72</v>
      </c>
      <c r="AP17" s="197">
        <v>94.5</v>
      </c>
      <c r="AQ17" s="197">
        <v>0</v>
      </c>
      <c r="AR17" s="197">
        <v>0</v>
      </c>
      <c r="AS17" s="197">
        <v>1.38</v>
      </c>
      <c r="AT17" s="197">
        <v>3.76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9.6</v>
      </c>
      <c r="E18" s="197">
        <v>0</v>
      </c>
      <c r="F18" s="197">
        <v>9.65</v>
      </c>
      <c r="G18" s="197">
        <v>5.52</v>
      </c>
      <c r="H18" s="197">
        <v>0</v>
      </c>
      <c r="I18" s="197">
        <v>8.07</v>
      </c>
      <c r="J18" s="197">
        <v>8.35</v>
      </c>
      <c r="K18" s="197">
        <v>2.75</v>
      </c>
      <c r="L18" s="197">
        <v>1.55</v>
      </c>
      <c r="M18" s="197">
        <v>0</v>
      </c>
      <c r="N18" s="197">
        <v>0.5</v>
      </c>
      <c r="O18" s="197">
        <v>1.69</v>
      </c>
      <c r="P18" s="197">
        <v>1.65</v>
      </c>
      <c r="Q18" s="197">
        <v>0.17</v>
      </c>
      <c r="R18" s="197">
        <v>0.21</v>
      </c>
      <c r="S18" s="197">
        <v>0.23</v>
      </c>
      <c r="T18" s="197">
        <v>0</v>
      </c>
      <c r="U18" s="197">
        <v>8.1300000000000008</v>
      </c>
      <c r="V18" s="197">
        <v>0.12</v>
      </c>
      <c r="W18" s="197">
        <v>0.37</v>
      </c>
      <c r="X18" s="197">
        <v>0.84</v>
      </c>
      <c r="Y18" s="197">
        <v>0</v>
      </c>
      <c r="Z18" s="197">
        <v>1.89</v>
      </c>
      <c r="AA18" s="197">
        <v>0.65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16.8</v>
      </c>
      <c r="AH18" s="197">
        <v>0</v>
      </c>
      <c r="AI18" s="197">
        <v>10.45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72</v>
      </c>
      <c r="AP18" s="197">
        <v>94.5</v>
      </c>
      <c r="AQ18" s="197">
        <v>0</v>
      </c>
      <c r="AR18" s="197">
        <v>0</v>
      </c>
      <c r="AS18" s="197">
        <v>1.38</v>
      </c>
      <c r="AT18" s="197">
        <v>3.76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9.6</v>
      </c>
      <c r="E19" s="197">
        <v>0</v>
      </c>
      <c r="F19" s="197">
        <v>9.65</v>
      </c>
      <c r="G19" s="197">
        <v>5.52</v>
      </c>
      <c r="H19" s="197">
        <v>0</v>
      </c>
      <c r="I19" s="197">
        <v>8.07</v>
      </c>
      <c r="J19" s="197">
        <v>8.35</v>
      </c>
      <c r="K19" s="197">
        <v>2.75</v>
      </c>
      <c r="L19" s="197">
        <v>1.55</v>
      </c>
      <c r="M19" s="197">
        <v>0</v>
      </c>
      <c r="N19" s="197">
        <v>0.5</v>
      </c>
      <c r="O19" s="197">
        <v>1.69</v>
      </c>
      <c r="P19" s="197">
        <v>1.65</v>
      </c>
      <c r="Q19" s="197">
        <v>0.17</v>
      </c>
      <c r="R19" s="197">
        <v>0.21</v>
      </c>
      <c r="S19" s="197">
        <v>0.23</v>
      </c>
      <c r="T19" s="197">
        <v>0</v>
      </c>
      <c r="U19" s="197">
        <v>8.1300000000000008</v>
      </c>
      <c r="V19" s="197">
        <v>0.12</v>
      </c>
      <c r="W19" s="197">
        <v>0.37</v>
      </c>
      <c r="X19" s="197">
        <v>0.84</v>
      </c>
      <c r="Y19" s="197">
        <v>0</v>
      </c>
      <c r="Z19" s="197">
        <v>1.89</v>
      </c>
      <c r="AA19" s="197">
        <v>0.65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16.8</v>
      </c>
      <c r="AH19" s="197">
        <v>0</v>
      </c>
      <c r="AI19" s="197">
        <v>10.45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72</v>
      </c>
      <c r="AP19" s="197">
        <v>94.5</v>
      </c>
      <c r="AQ19" s="197">
        <v>0</v>
      </c>
      <c r="AR19" s="197">
        <v>0</v>
      </c>
      <c r="AS19" s="197">
        <v>1.38</v>
      </c>
      <c r="AT19" s="197">
        <v>3.76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9.6</v>
      </c>
      <c r="E20" s="197">
        <v>0</v>
      </c>
      <c r="F20" s="197">
        <v>9.65</v>
      </c>
      <c r="G20" s="197">
        <v>5.52</v>
      </c>
      <c r="H20" s="197">
        <v>0</v>
      </c>
      <c r="I20" s="197">
        <v>8.07</v>
      </c>
      <c r="J20" s="197">
        <v>8.35</v>
      </c>
      <c r="K20" s="197">
        <v>2.75</v>
      </c>
      <c r="L20" s="197">
        <v>1.55</v>
      </c>
      <c r="M20" s="197">
        <v>0</v>
      </c>
      <c r="N20" s="197">
        <v>0.5</v>
      </c>
      <c r="O20" s="197">
        <v>1.69</v>
      </c>
      <c r="P20" s="197">
        <v>1.65</v>
      </c>
      <c r="Q20" s="197">
        <v>0.17</v>
      </c>
      <c r="R20" s="197">
        <v>0.21</v>
      </c>
      <c r="S20" s="197">
        <v>0.23</v>
      </c>
      <c r="T20" s="197">
        <v>0</v>
      </c>
      <c r="U20" s="197">
        <v>8.1300000000000008</v>
      </c>
      <c r="V20" s="197">
        <v>0.12</v>
      </c>
      <c r="W20" s="197">
        <v>0.37</v>
      </c>
      <c r="X20" s="197">
        <v>0.84</v>
      </c>
      <c r="Y20" s="197">
        <v>0</v>
      </c>
      <c r="Z20" s="197">
        <v>1.89</v>
      </c>
      <c r="AA20" s="197">
        <v>0.65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16.8</v>
      </c>
      <c r="AH20" s="197">
        <v>0</v>
      </c>
      <c r="AI20" s="197">
        <v>10.45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72</v>
      </c>
      <c r="AP20" s="197">
        <v>94.5</v>
      </c>
      <c r="AQ20" s="197">
        <v>0</v>
      </c>
      <c r="AR20" s="197">
        <v>0</v>
      </c>
      <c r="AS20" s="197">
        <v>1.38</v>
      </c>
      <c r="AT20" s="197">
        <v>3.76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9.6</v>
      </c>
      <c r="E21" s="197">
        <v>0</v>
      </c>
      <c r="F21" s="197">
        <v>9.65</v>
      </c>
      <c r="G21" s="197">
        <v>5.52</v>
      </c>
      <c r="H21" s="197">
        <v>0</v>
      </c>
      <c r="I21" s="197">
        <v>8.07</v>
      </c>
      <c r="J21" s="197">
        <v>8.35</v>
      </c>
      <c r="K21" s="197">
        <v>2.75</v>
      </c>
      <c r="L21" s="197">
        <v>1.55</v>
      </c>
      <c r="M21" s="197">
        <v>0</v>
      </c>
      <c r="N21" s="197">
        <v>0.5</v>
      </c>
      <c r="O21" s="197">
        <v>1.69</v>
      </c>
      <c r="P21" s="197">
        <v>1.65</v>
      </c>
      <c r="Q21" s="197">
        <v>0.17</v>
      </c>
      <c r="R21" s="197">
        <v>0.21</v>
      </c>
      <c r="S21" s="197">
        <v>0.23</v>
      </c>
      <c r="T21" s="197">
        <v>0</v>
      </c>
      <c r="U21" s="197">
        <v>8.1300000000000008</v>
      </c>
      <c r="V21" s="197">
        <v>0.12</v>
      </c>
      <c r="W21" s="197">
        <v>0.37</v>
      </c>
      <c r="X21" s="197">
        <v>0.84</v>
      </c>
      <c r="Y21" s="197">
        <v>0</v>
      </c>
      <c r="Z21" s="197">
        <v>1.89</v>
      </c>
      <c r="AA21" s="197">
        <v>0.65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16.8</v>
      </c>
      <c r="AH21" s="197">
        <v>0</v>
      </c>
      <c r="AI21" s="197">
        <v>10.45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72</v>
      </c>
      <c r="AP21" s="197">
        <v>94.5</v>
      </c>
      <c r="AQ21" s="197">
        <v>0</v>
      </c>
      <c r="AR21" s="197">
        <v>0</v>
      </c>
      <c r="AS21" s="197">
        <v>1.38</v>
      </c>
      <c r="AT21" s="197">
        <v>3.76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9.6</v>
      </c>
      <c r="E22" s="197">
        <v>0</v>
      </c>
      <c r="F22" s="197">
        <v>9.65</v>
      </c>
      <c r="G22" s="197">
        <v>5.52</v>
      </c>
      <c r="H22" s="197">
        <v>0</v>
      </c>
      <c r="I22" s="197">
        <v>8.07</v>
      </c>
      <c r="J22" s="197">
        <v>8.35</v>
      </c>
      <c r="K22" s="197">
        <v>2.75</v>
      </c>
      <c r="L22" s="197">
        <v>1.55</v>
      </c>
      <c r="M22" s="197">
        <v>0</v>
      </c>
      <c r="N22" s="197">
        <v>0.5</v>
      </c>
      <c r="O22" s="197">
        <v>1.69</v>
      </c>
      <c r="P22" s="197">
        <v>2.0299999999999998</v>
      </c>
      <c r="Q22" s="197">
        <v>0.17</v>
      </c>
      <c r="R22" s="197">
        <v>0.21</v>
      </c>
      <c r="S22" s="197">
        <v>0.23</v>
      </c>
      <c r="T22" s="197">
        <v>0</v>
      </c>
      <c r="U22" s="197">
        <v>8.1300000000000008</v>
      </c>
      <c r="V22" s="197">
        <v>0.12</v>
      </c>
      <c r="W22" s="197">
        <v>0.37</v>
      </c>
      <c r="X22" s="197">
        <v>0.84</v>
      </c>
      <c r="Y22" s="197">
        <v>0</v>
      </c>
      <c r="Z22" s="197">
        <v>1.89</v>
      </c>
      <c r="AA22" s="197">
        <v>0.65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16.8</v>
      </c>
      <c r="AH22" s="197">
        <v>0</v>
      </c>
      <c r="AI22" s="197">
        <v>10.45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72</v>
      </c>
      <c r="AP22" s="197">
        <v>94.5</v>
      </c>
      <c r="AQ22" s="197">
        <v>0</v>
      </c>
      <c r="AR22" s="197">
        <v>0</v>
      </c>
      <c r="AS22" s="197">
        <v>1.38</v>
      </c>
      <c r="AT22" s="197">
        <v>3.76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9.6</v>
      </c>
      <c r="E23" s="197">
        <v>0</v>
      </c>
      <c r="F23" s="197">
        <v>9.65</v>
      </c>
      <c r="G23" s="197">
        <v>5.52</v>
      </c>
      <c r="H23" s="197">
        <v>0</v>
      </c>
      <c r="I23" s="197">
        <v>8.07</v>
      </c>
      <c r="J23" s="197">
        <v>8.35</v>
      </c>
      <c r="K23" s="197">
        <v>2.75</v>
      </c>
      <c r="L23" s="197">
        <v>1.55</v>
      </c>
      <c r="M23" s="197">
        <v>0</v>
      </c>
      <c r="N23" s="197">
        <v>0.5</v>
      </c>
      <c r="O23" s="197">
        <v>1.69</v>
      </c>
      <c r="P23" s="197">
        <v>1.72</v>
      </c>
      <c r="Q23" s="197">
        <v>0.17</v>
      </c>
      <c r="R23" s="197">
        <v>0.21</v>
      </c>
      <c r="S23" s="197">
        <v>0.22</v>
      </c>
      <c r="T23" s="197">
        <v>0</v>
      </c>
      <c r="U23" s="197">
        <v>8.1300000000000008</v>
      </c>
      <c r="V23" s="197">
        <v>0.12</v>
      </c>
      <c r="W23" s="197">
        <v>0.37</v>
      </c>
      <c r="X23" s="197">
        <v>0.84</v>
      </c>
      <c r="Y23" s="197">
        <v>0</v>
      </c>
      <c r="Z23" s="197">
        <v>1.89</v>
      </c>
      <c r="AA23" s="197">
        <v>0.65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16.8</v>
      </c>
      <c r="AH23" s="197">
        <v>0</v>
      </c>
      <c r="AI23" s="197">
        <v>10.45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72</v>
      </c>
      <c r="AP23" s="197">
        <v>94.5</v>
      </c>
      <c r="AQ23" s="197">
        <v>0</v>
      </c>
      <c r="AR23" s="197">
        <v>0</v>
      </c>
      <c r="AS23" s="197">
        <v>1.38</v>
      </c>
      <c r="AT23" s="197">
        <v>3.76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9.6</v>
      </c>
      <c r="E24" s="197">
        <v>0</v>
      </c>
      <c r="F24" s="197">
        <v>9.65</v>
      </c>
      <c r="G24" s="197">
        <v>5.52</v>
      </c>
      <c r="H24" s="197">
        <v>0</v>
      </c>
      <c r="I24" s="197">
        <v>8.07</v>
      </c>
      <c r="J24" s="197">
        <v>8.35</v>
      </c>
      <c r="K24" s="197">
        <v>2.75</v>
      </c>
      <c r="L24" s="197">
        <v>1.55</v>
      </c>
      <c r="M24" s="197">
        <v>0</v>
      </c>
      <c r="N24" s="197">
        <v>0.5</v>
      </c>
      <c r="O24" s="197">
        <v>1.69</v>
      </c>
      <c r="P24" s="197">
        <v>1.72</v>
      </c>
      <c r="Q24" s="197">
        <v>0.17</v>
      </c>
      <c r="R24" s="197">
        <v>0.21</v>
      </c>
      <c r="S24" s="197">
        <v>0.22</v>
      </c>
      <c r="T24" s="197">
        <v>0</v>
      </c>
      <c r="U24" s="197">
        <v>8.1300000000000008</v>
      </c>
      <c r="V24" s="197">
        <v>0.12</v>
      </c>
      <c r="W24" s="197">
        <v>0.37</v>
      </c>
      <c r="X24" s="197">
        <v>0.84</v>
      </c>
      <c r="Y24" s="197">
        <v>0</v>
      </c>
      <c r="Z24" s="197">
        <v>1.89</v>
      </c>
      <c r="AA24" s="197">
        <v>0.65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16.8</v>
      </c>
      <c r="AH24" s="197">
        <v>0</v>
      </c>
      <c r="AI24" s="197">
        <v>10.45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72</v>
      </c>
      <c r="AP24" s="197">
        <v>94.5</v>
      </c>
      <c r="AQ24" s="197">
        <v>0</v>
      </c>
      <c r="AR24" s="197">
        <v>0</v>
      </c>
      <c r="AS24" s="197">
        <v>1.38</v>
      </c>
      <c r="AT24" s="197">
        <v>3.76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9.6</v>
      </c>
      <c r="E25" s="197">
        <v>0</v>
      </c>
      <c r="F25" s="197">
        <v>9.65</v>
      </c>
      <c r="G25" s="197">
        <v>5.52</v>
      </c>
      <c r="H25" s="197">
        <v>0</v>
      </c>
      <c r="I25" s="197">
        <v>8.07</v>
      </c>
      <c r="J25" s="197">
        <v>8.35</v>
      </c>
      <c r="K25" s="197">
        <v>2.75</v>
      </c>
      <c r="L25" s="197">
        <v>1.55</v>
      </c>
      <c r="M25" s="197">
        <v>0</v>
      </c>
      <c r="N25" s="197">
        <v>0.5</v>
      </c>
      <c r="O25" s="197">
        <v>1.69</v>
      </c>
      <c r="P25" s="197">
        <v>1.72</v>
      </c>
      <c r="Q25" s="197">
        <v>0.17</v>
      </c>
      <c r="R25" s="197">
        <v>0.21</v>
      </c>
      <c r="S25" s="197">
        <v>0.22</v>
      </c>
      <c r="T25" s="197">
        <v>0</v>
      </c>
      <c r="U25" s="197">
        <v>8.1300000000000008</v>
      </c>
      <c r="V25" s="197">
        <v>0.12</v>
      </c>
      <c r="W25" s="197">
        <v>0.37</v>
      </c>
      <c r="X25" s="197">
        <v>0.84</v>
      </c>
      <c r="Y25" s="197">
        <v>0</v>
      </c>
      <c r="Z25" s="197">
        <v>1.89</v>
      </c>
      <c r="AA25" s="197">
        <v>0.65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16.8</v>
      </c>
      <c r="AH25" s="197">
        <v>0</v>
      </c>
      <c r="AI25" s="197">
        <v>10.45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72</v>
      </c>
      <c r="AP25" s="197">
        <v>94.5</v>
      </c>
      <c r="AQ25" s="197">
        <v>0</v>
      </c>
      <c r="AR25" s="197">
        <v>0</v>
      </c>
      <c r="AS25" s="197">
        <v>1.38</v>
      </c>
      <c r="AT25" s="197">
        <v>3.76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9.6</v>
      </c>
      <c r="E26" s="197">
        <v>0</v>
      </c>
      <c r="F26" s="197">
        <v>9.65</v>
      </c>
      <c r="G26" s="197">
        <v>5.52</v>
      </c>
      <c r="H26" s="197">
        <v>0</v>
      </c>
      <c r="I26" s="197">
        <v>8.07</v>
      </c>
      <c r="J26" s="197">
        <v>8.35</v>
      </c>
      <c r="K26" s="197">
        <v>2.75</v>
      </c>
      <c r="L26" s="197">
        <v>1.55</v>
      </c>
      <c r="M26" s="197">
        <v>0</v>
      </c>
      <c r="N26" s="197">
        <v>0.5</v>
      </c>
      <c r="O26" s="197">
        <v>1.69</v>
      </c>
      <c r="P26" s="197">
        <v>1.72</v>
      </c>
      <c r="Q26" s="197">
        <v>0.17</v>
      </c>
      <c r="R26" s="197">
        <v>0.21</v>
      </c>
      <c r="S26" s="197">
        <v>0.22</v>
      </c>
      <c r="T26" s="197">
        <v>0</v>
      </c>
      <c r="U26" s="197">
        <v>8.1300000000000008</v>
      </c>
      <c r="V26" s="197">
        <v>0.12</v>
      </c>
      <c r="W26" s="197">
        <v>0.37</v>
      </c>
      <c r="X26" s="197">
        <v>0.84</v>
      </c>
      <c r="Y26" s="197">
        <v>0</v>
      </c>
      <c r="Z26" s="197">
        <v>1.89</v>
      </c>
      <c r="AA26" s="197">
        <v>0.65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16.8</v>
      </c>
      <c r="AH26" s="197">
        <v>0</v>
      </c>
      <c r="AI26" s="197">
        <v>10.45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72</v>
      </c>
      <c r="AP26" s="197">
        <v>94.5</v>
      </c>
      <c r="AQ26" s="197">
        <v>0</v>
      </c>
      <c r="AR26" s="197">
        <v>0</v>
      </c>
      <c r="AS26" s="197">
        <v>1.38</v>
      </c>
      <c r="AT26" s="197">
        <v>3.76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9.6</v>
      </c>
      <c r="E27" s="197">
        <v>0</v>
      </c>
      <c r="F27" s="197">
        <v>9.52</v>
      </c>
      <c r="G27" s="197">
        <v>5.52</v>
      </c>
      <c r="H27" s="197">
        <v>0</v>
      </c>
      <c r="I27" s="197">
        <v>8.07</v>
      </c>
      <c r="J27" s="197">
        <v>8.35</v>
      </c>
      <c r="K27" s="197">
        <v>2.75</v>
      </c>
      <c r="L27" s="197">
        <v>1.55</v>
      </c>
      <c r="M27" s="197">
        <v>0</v>
      </c>
      <c r="N27" s="197">
        <v>0.5</v>
      </c>
      <c r="O27" s="197">
        <v>1.69</v>
      </c>
      <c r="P27" s="197">
        <v>1.72</v>
      </c>
      <c r="Q27" s="197">
        <v>0.17</v>
      </c>
      <c r="R27" s="197">
        <v>0.21</v>
      </c>
      <c r="S27" s="197">
        <v>0.22</v>
      </c>
      <c r="T27" s="197">
        <v>0</v>
      </c>
      <c r="U27" s="197">
        <v>8.1300000000000008</v>
      </c>
      <c r="V27" s="197">
        <v>0.12</v>
      </c>
      <c r="W27" s="197">
        <v>0.37</v>
      </c>
      <c r="X27" s="197">
        <v>0.84</v>
      </c>
      <c r="Y27" s="197">
        <v>0</v>
      </c>
      <c r="Z27" s="197">
        <v>1.89</v>
      </c>
      <c r="AA27" s="197">
        <v>0.65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17.170000000000002</v>
      </c>
      <c r="AH27" s="197">
        <v>0</v>
      </c>
      <c r="AI27" s="197">
        <v>10.45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72</v>
      </c>
      <c r="AP27" s="197">
        <v>94.5</v>
      </c>
      <c r="AQ27" s="197">
        <v>0</v>
      </c>
      <c r="AR27" s="197">
        <v>0</v>
      </c>
      <c r="AS27" s="197">
        <v>1.38</v>
      </c>
      <c r="AT27" s="197">
        <v>3.76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9.6</v>
      </c>
      <c r="E28" s="197">
        <v>0</v>
      </c>
      <c r="F28" s="197">
        <v>9.52</v>
      </c>
      <c r="G28" s="197">
        <v>5.52</v>
      </c>
      <c r="H28" s="197">
        <v>0</v>
      </c>
      <c r="I28" s="197">
        <v>8.07</v>
      </c>
      <c r="J28" s="197">
        <v>8.35</v>
      </c>
      <c r="K28" s="197">
        <v>2.75</v>
      </c>
      <c r="L28" s="197">
        <v>1.55</v>
      </c>
      <c r="M28" s="197">
        <v>0</v>
      </c>
      <c r="N28" s="197">
        <v>0.5</v>
      </c>
      <c r="O28" s="197">
        <v>1.69</v>
      </c>
      <c r="P28" s="197">
        <v>1.72</v>
      </c>
      <c r="Q28" s="197">
        <v>0.17</v>
      </c>
      <c r="R28" s="197">
        <v>0.21</v>
      </c>
      <c r="S28" s="197">
        <v>0.22</v>
      </c>
      <c r="T28" s="197">
        <v>0</v>
      </c>
      <c r="U28" s="197">
        <v>8.1300000000000008</v>
      </c>
      <c r="V28" s="197">
        <v>0.12</v>
      </c>
      <c r="W28" s="197">
        <v>0.37</v>
      </c>
      <c r="X28" s="197">
        <v>0.84</v>
      </c>
      <c r="Y28" s="197">
        <v>0</v>
      </c>
      <c r="Z28" s="197">
        <v>1.89</v>
      </c>
      <c r="AA28" s="197">
        <v>0.65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17.170000000000002</v>
      </c>
      <c r="AH28" s="197">
        <v>0</v>
      </c>
      <c r="AI28" s="197">
        <v>10.45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72</v>
      </c>
      <c r="AP28" s="197">
        <v>94.5</v>
      </c>
      <c r="AQ28" s="197">
        <v>0</v>
      </c>
      <c r="AR28" s="197">
        <v>0</v>
      </c>
      <c r="AS28" s="197">
        <v>1.38</v>
      </c>
      <c r="AT28" s="197">
        <v>3.76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9.6</v>
      </c>
      <c r="E29" s="197">
        <v>0</v>
      </c>
      <c r="F29" s="197">
        <v>9.52</v>
      </c>
      <c r="G29" s="197">
        <v>5.52</v>
      </c>
      <c r="H29" s="197">
        <v>0</v>
      </c>
      <c r="I29" s="197">
        <v>8.07</v>
      </c>
      <c r="J29" s="197">
        <v>8.35</v>
      </c>
      <c r="K29" s="197">
        <v>2.75</v>
      </c>
      <c r="L29" s="197">
        <v>1.55</v>
      </c>
      <c r="M29" s="197">
        <v>0</v>
      </c>
      <c r="N29" s="197">
        <v>0.5</v>
      </c>
      <c r="O29" s="197">
        <v>1.69</v>
      </c>
      <c r="P29" s="197">
        <v>1.72</v>
      </c>
      <c r="Q29" s="197">
        <v>0.17</v>
      </c>
      <c r="R29" s="197">
        <v>0.21</v>
      </c>
      <c r="S29" s="197">
        <v>0.22</v>
      </c>
      <c r="T29" s="197">
        <v>0</v>
      </c>
      <c r="U29" s="197">
        <v>8.1300000000000008</v>
      </c>
      <c r="V29" s="197">
        <v>0.12</v>
      </c>
      <c r="W29" s="197">
        <v>0.37</v>
      </c>
      <c r="X29" s="197">
        <v>0.84</v>
      </c>
      <c r="Y29" s="197">
        <v>0</v>
      </c>
      <c r="Z29" s="197">
        <v>1.89</v>
      </c>
      <c r="AA29" s="197">
        <v>0.65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17.170000000000002</v>
      </c>
      <c r="AH29" s="197">
        <v>0</v>
      </c>
      <c r="AI29" s="197">
        <v>10.45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72</v>
      </c>
      <c r="AP29" s="197">
        <v>94.5</v>
      </c>
      <c r="AQ29" s="197">
        <v>0</v>
      </c>
      <c r="AR29" s="197">
        <v>0</v>
      </c>
      <c r="AS29" s="197">
        <v>1.38</v>
      </c>
      <c r="AT29" s="197">
        <v>3.76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9.6</v>
      </c>
      <c r="E30" s="197">
        <v>0</v>
      </c>
      <c r="F30" s="197">
        <v>9.52</v>
      </c>
      <c r="G30" s="197">
        <v>5.52</v>
      </c>
      <c r="H30" s="197">
        <v>0</v>
      </c>
      <c r="I30" s="197">
        <v>8.07</v>
      </c>
      <c r="J30" s="197">
        <v>8.35</v>
      </c>
      <c r="K30" s="197">
        <v>2.75</v>
      </c>
      <c r="L30" s="197">
        <v>1.55</v>
      </c>
      <c r="M30" s="197">
        <v>0</v>
      </c>
      <c r="N30" s="197">
        <v>0.5</v>
      </c>
      <c r="O30" s="197">
        <v>1.69</v>
      </c>
      <c r="P30" s="197">
        <v>1.72</v>
      </c>
      <c r="Q30" s="197">
        <v>0.17</v>
      </c>
      <c r="R30" s="197">
        <v>0.21</v>
      </c>
      <c r="S30" s="197">
        <v>0.22</v>
      </c>
      <c r="T30" s="197">
        <v>0</v>
      </c>
      <c r="U30" s="197">
        <v>8.1300000000000008</v>
      </c>
      <c r="V30" s="197">
        <v>0.12</v>
      </c>
      <c r="W30" s="197">
        <v>0.37</v>
      </c>
      <c r="X30" s="197">
        <v>0.84</v>
      </c>
      <c r="Y30" s="197">
        <v>0</v>
      </c>
      <c r="Z30" s="197">
        <v>1.89</v>
      </c>
      <c r="AA30" s="197">
        <v>0.65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17.170000000000002</v>
      </c>
      <c r="AH30" s="197">
        <v>0</v>
      </c>
      <c r="AI30" s="197">
        <v>10.45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72</v>
      </c>
      <c r="AP30" s="197">
        <v>94.5</v>
      </c>
      <c r="AQ30" s="197">
        <v>0</v>
      </c>
      <c r="AR30" s="197">
        <v>0</v>
      </c>
      <c r="AS30" s="197">
        <v>1.38</v>
      </c>
      <c r="AT30" s="197">
        <v>3.76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9.6</v>
      </c>
      <c r="E31" s="197">
        <v>0</v>
      </c>
      <c r="F31" s="197">
        <v>9.52</v>
      </c>
      <c r="G31" s="197">
        <v>5.52</v>
      </c>
      <c r="H31" s="197">
        <v>0</v>
      </c>
      <c r="I31" s="197">
        <v>8.07</v>
      </c>
      <c r="J31" s="197">
        <v>8.35</v>
      </c>
      <c r="K31" s="197">
        <v>2.75</v>
      </c>
      <c r="L31" s="197">
        <v>1.55</v>
      </c>
      <c r="M31" s="197">
        <v>0</v>
      </c>
      <c r="N31" s="197">
        <v>0.5</v>
      </c>
      <c r="O31" s="197">
        <v>1.69</v>
      </c>
      <c r="P31" s="197">
        <v>1.72</v>
      </c>
      <c r="Q31" s="197">
        <v>0.17</v>
      </c>
      <c r="R31" s="197">
        <v>0.21</v>
      </c>
      <c r="S31" s="197">
        <v>0.22</v>
      </c>
      <c r="T31" s="197">
        <v>0</v>
      </c>
      <c r="U31" s="197">
        <v>8.1300000000000008</v>
      </c>
      <c r="V31" s="197">
        <v>0.12</v>
      </c>
      <c r="W31" s="197">
        <v>0.37</v>
      </c>
      <c r="X31" s="197">
        <v>0.84</v>
      </c>
      <c r="Y31" s="197">
        <v>0</v>
      </c>
      <c r="Z31" s="197">
        <v>1.89</v>
      </c>
      <c r="AA31" s="197">
        <v>0.65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17.170000000000002</v>
      </c>
      <c r="AH31" s="197">
        <v>0</v>
      </c>
      <c r="AI31" s="197">
        <v>10.45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72</v>
      </c>
      <c r="AP31" s="197">
        <v>94.5</v>
      </c>
      <c r="AQ31" s="197">
        <v>0</v>
      </c>
      <c r="AR31" s="197">
        <v>0</v>
      </c>
      <c r="AS31" s="197">
        <v>1.38</v>
      </c>
      <c r="AT31" s="197">
        <v>3.76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9.6</v>
      </c>
      <c r="E32" s="197">
        <v>0</v>
      </c>
      <c r="F32" s="197">
        <v>9.52</v>
      </c>
      <c r="G32" s="197">
        <v>5.52</v>
      </c>
      <c r="H32" s="197">
        <v>0</v>
      </c>
      <c r="I32" s="197">
        <v>8.07</v>
      </c>
      <c r="J32" s="197">
        <v>8.35</v>
      </c>
      <c r="K32" s="197">
        <v>2.75</v>
      </c>
      <c r="L32" s="197">
        <v>1.55</v>
      </c>
      <c r="M32" s="197">
        <v>0</v>
      </c>
      <c r="N32" s="197">
        <v>0.5</v>
      </c>
      <c r="O32" s="197">
        <v>1.69</v>
      </c>
      <c r="P32" s="197">
        <v>1.72</v>
      </c>
      <c r="Q32" s="197">
        <v>0.17</v>
      </c>
      <c r="R32" s="197">
        <v>0.21</v>
      </c>
      <c r="S32" s="197">
        <v>0.22</v>
      </c>
      <c r="T32" s="197">
        <v>0</v>
      </c>
      <c r="U32" s="197">
        <v>8.1300000000000008</v>
      </c>
      <c r="V32" s="197">
        <v>0.12</v>
      </c>
      <c r="W32" s="197">
        <v>0.37</v>
      </c>
      <c r="X32" s="197">
        <v>0.84</v>
      </c>
      <c r="Y32" s="197">
        <v>0</v>
      </c>
      <c r="Z32" s="197">
        <v>1.89</v>
      </c>
      <c r="AA32" s="197">
        <v>0.65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17.170000000000002</v>
      </c>
      <c r="AH32" s="197">
        <v>0</v>
      </c>
      <c r="AI32" s="197">
        <v>10.45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72</v>
      </c>
      <c r="AP32" s="197">
        <v>94.5</v>
      </c>
      <c r="AQ32" s="197">
        <v>0</v>
      </c>
      <c r="AR32" s="197">
        <v>0</v>
      </c>
      <c r="AS32" s="197">
        <v>1.38</v>
      </c>
      <c r="AT32" s="197">
        <v>3.76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9.6</v>
      </c>
      <c r="E33" s="197">
        <v>0</v>
      </c>
      <c r="F33" s="197">
        <v>9.52</v>
      </c>
      <c r="G33" s="197">
        <v>5.52</v>
      </c>
      <c r="H33" s="197">
        <v>0</v>
      </c>
      <c r="I33" s="197">
        <v>8.07</v>
      </c>
      <c r="J33" s="197">
        <v>8.35</v>
      </c>
      <c r="K33" s="197">
        <v>2.75</v>
      </c>
      <c r="L33" s="197">
        <v>1.55</v>
      </c>
      <c r="M33" s="197">
        <v>0</v>
      </c>
      <c r="N33" s="197">
        <v>0.5</v>
      </c>
      <c r="O33" s="197">
        <v>1.69</v>
      </c>
      <c r="P33" s="197">
        <v>1.72</v>
      </c>
      <c r="Q33" s="197">
        <v>0.17</v>
      </c>
      <c r="R33" s="197">
        <v>0.21</v>
      </c>
      <c r="S33" s="197">
        <v>0.22</v>
      </c>
      <c r="T33" s="197">
        <v>0</v>
      </c>
      <c r="U33" s="197">
        <v>8.1300000000000008</v>
      </c>
      <c r="V33" s="197">
        <v>0.12</v>
      </c>
      <c r="W33" s="197">
        <v>0.37</v>
      </c>
      <c r="X33" s="197">
        <v>0.84</v>
      </c>
      <c r="Y33" s="197">
        <v>0</v>
      </c>
      <c r="Z33" s="197">
        <v>1.89</v>
      </c>
      <c r="AA33" s="197">
        <v>0.65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17.170000000000002</v>
      </c>
      <c r="AH33" s="197">
        <v>0</v>
      </c>
      <c r="AI33" s="197">
        <v>10.45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72</v>
      </c>
      <c r="AP33" s="197">
        <v>94.5</v>
      </c>
      <c r="AQ33" s="197">
        <v>0</v>
      </c>
      <c r="AR33" s="197">
        <v>0</v>
      </c>
      <c r="AS33" s="197">
        <v>1.38</v>
      </c>
      <c r="AT33" s="197">
        <v>3.76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9.6</v>
      </c>
      <c r="E34" s="197">
        <v>0</v>
      </c>
      <c r="F34" s="197">
        <v>9.52</v>
      </c>
      <c r="G34" s="197">
        <v>5.52</v>
      </c>
      <c r="H34" s="197">
        <v>0</v>
      </c>
      <c r="I34" s="197">
        <v>8.07</v>
      </c>
      <c r="J34" s="197">
        <v>8.35</v>
      </c>
      <c r="K34" s="197">
        <v>2.75</v>
      </c>
      <c r="L34" s="197">
        <v>1.55</v>
      </c>
      <c r="M34" s="197">
        <v>0</v>
      </c>
      <c r="N34" s="197">
        <v>0.5</v>
      </c>
      <c r="O34" s="197">
        <v>1.69</v>
      </c>
      <c r="P34" s="197">
        <v>1.72</v>
      </c>
      <c r="Q34" s="197">
        <v>0.17</v>
      </c>
      <c r="R34" s="197">
        <v>0.21</v>
      </c>
      <c r="S34" s="197">
        <v>0.22</v>
      </c>
      <c r="T34" s="197">
        <v>0</v>
      </c>
      <c r="U34" s="197">
        <v>8.1300000000000008</v>
      </c>
      <c r="V34" s="197">
        <v>0.12</v>
      </c>
      <c r="W34" s="197">
        <v>0.37</v>
      </c>
      <c r="X34" s="197">
        <v>0.84</v>
      </c>
      <c r="Y34" s="197">
        <v>0</v>
      </c>
      <c r="Z34" s="197">
        <v>1.89</v>
      </c>
      <c r="AA34" s="197">
        <v>0.65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17.170000000000002</v>
      </c>
      <c r="AH34" s="197">
        <v>0</v>
      </c>
      <c r="AI34" s="197">
        <v>10.45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72</v>
      </c>
      <c r="AP34" s="197">
        <v>94.5</v>
      </c>
      <c r="AQ34" s="197">
        <v>0</v>
      </c>
      <c r="AR34" s="197">
        <v>0</v>
      </c>
      <c r="AS34" s="197">
        <v>1.38</v>
      </c>
      <c r="AT34" s="197">
        <v>3.76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9.33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8.07</v>
      </c>
      <c r="J35" s="197">
        <v>8.35</v>
      </c>
      <c r="K35" s="197">
        <v>2.75</v>
      </c>
      <c r="L35" s="197">
        <v>1.55</v>
      </c>
      <c r="M35" s="197">
        <v>0</v>
      </c>
      <c r="N35" s="197">
        <v>0.5</v>
      </c>
      <c r="O35" s="197">
        <v>1.69</v>
      </c>
      <c r="P35" s="197">
        <v>1.72</v>
      </c>
      <c r="Q35" s="197">
        <v>0.17</v>
      </c>
      <c r="R35" s="197">
        <v>0.21</v>
      </c>
      <c r="S35" s="197">
        <v>0.22</v>
      </c>
      <c r="T35" s="197">
        <v>0</v>
      </c>
      <c r="U35" s="197">
        <v>8.1300000000000008</v>
      </c>
      <c r="V35" s="197">
        <v>0.12</v>
      </c>
      <c r="W35" s="197">
        <v>0.37</v>
      </c>
      <c r="X35" s="197">
        <v>0.84</v>
      </c>
      <c r="Y35" s="197">
        <v>0</v>
      </c>
      <c r="Z35" s="197">
        <v>1.89</v>
      </c>
      <c r="AA35" s="197">
        <v>0.65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17.170000000000002</v>
      </c>
      <c r="AH35" s="197">
        <v>0</v>
      </c>
      <c r="AI35" s="197">
        <v>10.45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72</v>
      </c>
      <c r="AP35" s="197">
        <v>94.5</v>
      </c>
      <c r="AQ35" s="197">
        <v>0</v>
      </c>
      <c r="AR35" s="197">
        <v>0</v>
      </c>
      <c r="AS35" s="197">
        <v>1.38</v>
      </c>
      <c r="AT35" s="197">
        <v>3.76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9.33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8.07</v>
      </c>
      <c r="J36" s="197">
        <v>8.35</v>
      </c>
      <c r="K36" s="197">
        <v>2.75</v>
      </c>
      <c r="L36" s="197">
        <v>1.55</v>
      </c>
      <c r="M36" s="197">
        <v>0</v>
      </c>
      <c r="N36" s="197">
        <v>0.5</v>
      </c>
      <c r="O36" s="197">
        <v>1.69</v>
      </c>
      <c r="P36" s="197">
        <v>1.72</v>
      </c>
      <c r="Q36" s="197">
        <v>0.17</v>
      </c>
      <c r="R36" s="197">
        <v>0.21</v>
      </c>
      <c r="S36" s="197">
        <v>0.22</v>
      </c>
      <c r="T36" s="197">
        <v>0</v>
      </c>
      <c r="U36" s="197">
        <v>8.1300000000000008</v>
      </c>
      <c r="V36" s="197">
        <v>0.12</v>
      </c>
      <c r="W36" s="197">
        <v>0.37</v>
      </c>
      <c r="X36" s="197">
        <v>0.84</v>
      </c>
      <c r="Y36" s="197">
        <v>0</v>
      </c>
      <c r="Z36" s="197">
        <v>1.89</v>
      </c>
      <c r="AA36" s="197">
        <v>0.65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17.170000000000002</v>
      </c>
      <c r="AH36" s="197">
        <v>0</v>
      </c>
      <c r="AI36" s="197">
        <v>10.45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72</v>
      </c>
      <c r="AP36" s="197">
        <v>94.5</v>
      </c>
      <c r="AQ36" s="197">
        <v>0</v>
      </c>
      <c r="AR36" s="197">
        <v>0</v>
      </c>
      <c r="AS36" s="197">
        <v>1.38</v>
      </c>
      <c r="AT36" s="197">
        <v>3.76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9.33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8.07</v>
      </c>
      <c r="J37" s="197">
        <v>8.35</v>
      </c>
      <c r="K37" s="197">
        <v>2.75</v>
      </c>
      <c r="L37" s="197">
        <v>1.55</v>
      </c>
      <c r="M37" s="197">
        <v>0</v>
      </c>
      <c r="N37" s="197">
        <v>0.5</v>
      </c>
      <c r="O37" s="197">
        <v>1.69</v>
      </c>
      <c r="P37" s="197">
        <v>1.72</v>
      </c>
      <c r="Q37" s="197">
        <v>0.33</v>
      </c>
      <c r="R37" s="197">
        <v>0.21</v>
      </c>
      <c r="S37" s="197">
        <v>0.44</v>
      </c>
      <c r="T37" s="197">
        <v>0</v>
      </c>
      <c r="U37" s="197">
        <v>8.1300000000000008</v>
      </c>
      <c r="V37" s="197">
        <v>0.12</v>
      </c>
      <c r="W37" s="197">
        <v>0.37</v>
      </c>
      <c r="X37" s="197">
        <v>0.84</v>
      </c>
      <c r="Y37" s="197">
        <v>0</v>
      </c>
      <c r="Z37" s="197">
        <v>1.89</v>
      </c>
      <c r="AA37" s="197">
        <v>0.65</v>
      </c>
      <c r="AB37" s="197">
        <v>0</v>
      </c>
      <c r="AC37" s="197">
        <v>1.25</v>
      </c>
      <c r="AD37" s="197">
        <v>6.82</v>
      </c>
      <c r="AE37" s="197">
        <v>0</v>
      </c>
      <c r="AF37" s="197">
        <v>0</v>
      </c>
      <c r="AG37" s="197">
        <v>17.170000000000002</v>
      </c>
      <c r="AH37" s="197">
        <v>0</v>
      </c>
      <c r="AI37" s="197">
        <v>10.45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72</v>
      </c>
      <c r="AP37" s="197">
        <v>94.5</v>
      </c>
      <c r="AQ37" s="197">
        <v>0</v>
      </c>
      <c r="AR37" s="197">
        <v>0</v>
      </c>
      <c r="AS37" s="197">
        <v>1.38</v>
      </c>
      <c r="AT37" s="197">
        <v>3.76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9.33</v>
      </c>
      <c r="E38" s="197">
        <v>0</v>
      </c>
      <c r="F38" s="197">
        <v>9.24</v>
      </c>
      <c r="G38" s="197">
        <v>5.52</v>
      </c>
      <c r="H38" s="197">
        <v>0</v>
      </c>
      <c r="I38" s="197">
        <v>8.07</v>
      </c>
      <c r="J38" s="197">
        <v>8.35</v>
      </c>
      <c r="K38" s="197">
        <v>2.75</v>
      </c>
      <c r="L38" s="197">
        <v>1.55</v>
      </c>
      <c r="M38" s="197">
        <v>0</v>
      </c>
      <c r="N38" s="197">
        <v>0.5</v>
      </c>
      <c r="O38" s="197">
        <v>1.69</v>
      </c>
      <c r="P38" s="197">
        <v>1.72</v>
      </c>
      <c r="Q38" s="197">
        <v>0.17</v>
      </c>
      <c r="R38" s="197">
        <v>0.21</v>
      </c>
      <c r="S38" s="197">
        <v>0.22</v>
      </c>
      <c r="T38" s="197">
        <v>0</v>
      </c>
      <c r="U38" s="197">
        <v>8.1300000000000008</v>
      </c>
      <c r="V38" s="197">
        <v>0.12</v>
      </c>
      <c r="W38" s="197">
        <v>0.37</v>
      </c>
      <c r="X38" s="197">
        <v>0.84</v>
      </c>
      <c r="Y38" s="197">
        <v>0</v>
      </c>
      <c r="Z38" s="197">
        <v>1.89</v>
      </c>
      <c r="AA38" s="197">
        <v>0.65</v>
      </c>
      <c r="AB38" s="197">
        <v>0</v>
      </c>
      <c r="AC38" s="197">
        <v>1.25</v>
      </c>
      <c r="AD38" s="197">
        <v>6.82</v>
      </c>
      <c r="AE38" s="197">
        <v>0</v>
      </c>
      <c r="AF38" s="197">
        <v>0</v>
      </c>
      <c r="AG38" s="197">
        <v>17.170000000000002</v>
      </c>
      <c r="AH38" s="197">
        <v>0</v>
      </c>
      <c r="AI38" s="197">
        <v>10.45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72</v>
      </c>
      <c r="AP38" s="197">
        <v>94.5</v>
      </c>
      <c r="AQ38" s="197">
        <v>0</v>
      </c>
      <c r="AR38" s="197">
        <v>0</v>
      </c>
      <c r="AS38" s="197">
        <v>1.38</v>
      </c>
      <c r="AT38" s="197">
        <v>3.76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9.33</v>
      </c>
      <c r="E39" s="197">
        <v>0</v>
      </c>
      <c r="F39" s="197">
        <v>9.24</v>
      </c>
      <c r="G39" s="197">
        <v>5.52</v>
      </c>
      <c r="H39" s="197">
        <v>0</v>
      </c>
      <c r="I39" s="197">
        <v>8.07</v>
      </c>
      <c r="J39" s="197">
        <v>8.35</v>
      </c>
      <c r="K39" s="197">
        <v>2.75</v>
      </c>
      <c r="L39" s="197">
        <v>1.55</v>
      </c>
      <c r="M39" s="197">
        <v>0</v>
      </c>
      <c r="N39" s="197">
        <v>0.5</v>
      </c>
      <c r="O39" s="197">
        <v>1.69</v>
      </c>
      <c r="P39" s="197">
        <v>1.72</v>
      </c>
      <c r="Q39" s="197">
        <v>0.17</v>
      </c>
      <c r="R39" s="197">
        <v>0.21</v>
      </c>
      <c r="S39" s="197">
        <v>0.22</v>
      </c>
      <c r="T39" s="197">
        <v>0</v>
      </c>
      <c r="U39" s="197">
        <v>8.1300000000000008</v>
      </c>
      <c r="V39" s="197">
        <v>0.12</v>
      </c>
      <c r="W39" s="197">
        <v>0.37</v>
      </c>
      <c r="X39" s="197">
        <v>0.84</v>
      </c>
      <c r="Y39" s="197">
        <v>0</v>
      </c>
      <c r="Z39" s="197">
        <v>1.89</v>
      </c>
      <c r="AA39" s="197">
        <v>0.65</v>
      </c>
      <c r="AB39" s="197">
        <v>0</v>
      </c>
      <c r="AC39" s="197">
        <v>1.25</v>
      </c>
      <c r="AD39" s="197">
        <v>6.82</v>
      </c>
      <c r="AE39" s="197">
        <v>0</v>
      </c>
      <c r="AF39" s="197">
        <v>0</v>
      </c>
      <c r="AG39" s="197">
        <v>17.170000000000002</v>
      </c>
      <c r="AH39" s="197">
        <v>0</v>
      </c>
      <c r="AI39" s="197">
        <v>10.45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72</v>
      </c>
      <c r="AP39" s="197">
        <v>94.5</v>
      </c>
      <c r="AQ39" s="197">
        <v>0</v>
      </c>
      <c r="AR39" s="197">
        <v>0</v>
      </c>
      <c r="AS39" s="197">
        <v>1.38</v>
      </c>
      <c r="AT39" s="197">
        <v>3.76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9.33</v>
      </c>
      <c r="E40" s="197">
        <v>0</v>
      </c>
      <c r="F40" s="197">
        <v>9.24</v>
      </c>
      <c r="G40" s="197">
        <v>5.52</v>
      </c>
      <c r="H40" s="197">
        <v>0</v>
      </c>
      <c r="I40" s="197">
        <v>8.07</v>
      </c>
      <c r="J40" s="197">
        <v>8.35</v>
      </c>
      <c r="K40" s="197">
        <v>2.75</v>
      </c>
      <c r="L40" s="197">
        <v>1.55</v>
      </c>
      <c r="M40" s="197">
        <v>0</v>
      </c>
      <c r="N40" s="197">
        <v>0.5</v>
      </c>
      <c r="O40" s="197">
        <v>1.69</v>
      </c>
      <c r="P40" s="197">
        <v>1.72</v>
      </c>
      <c r="Q40" s="197">
        <v>0.17</v>
      </c>
      <c r="R40" s="197">
        <v>0.21</v>
      </c>
      <c r="S40" s="197">
        <v>0.22</v>
      </c>
      <c r="T40" s="197">
        <v>0</v>
      </c>
      <c r="U40" s="197">
        <v>8.1300000000000008</v>
      </c>
      <c r="V40" s="197">
        <v>0.12</v>
      </c>
      <c r="W40" s="197">
        <v>0.37</v>
      </c>
      <c r="X40" s="197">
        <v>0.84</v>
      </c>
      <c r="Y40" s="197">
        <v>0</v>
      </c>
      <c r="Z40" s="197">
        <v>1.89</v>
      </c>
      <c r="AA40" s="197">
        <v>0.65</v>
      </c>
      <c r="AB40" s="197">
        <v>0</v>
      </c>
      <c r="AC40" s="197">
        <v>1.25</v>
      </c>
      <c r="AD40" s="197">
        <v>6.82</v>
      </c>
      <c r="AE40" s="197">
        <v>0</v>
      </c>
      <c r="AF40" s="197">
        <v>0</v>
      </c>
      <c r="AG40" s="197">
        <v>17.170000000000002</v>
      </c>
      <c r="AH40" s="197">
        <v>0</v>
      </c>
      <c r="AI40" s="197">
        <v>10.45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72</v>
      </c>
      <c r="AP40" s="197">
        <v>94.5</v>
      </c>
      <c r="AQ40" s="197">
        <v>0</v>
      </c>
      <c r="AR40" s="197">
        <v>0</v>
      </c>
      <c r="AS40" s="197">
        <v>1.38</v>
      </c>
      <c r="AT40" s="197">
        <v>3.76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9.33</v>
      </c>
      <c r="E41" s="197">
        <v>0</v>
      </c>
      <c r="F41" s="197">
        <v>9.24</v>
      </c>
      <c r="G41" s="197">
        <v>5.52</v>
      </c>
      <c r="H41" s="197">
        <v>0</v>
      </c>
      <c r="I41" s="197">
        <v>8.07</v>
      </c>
      <c r="J41" s="197">
        <v>8.35</v>
      </c>
      <c r="K41" s="197">
        <v>2.75</v>
      </c>
      <c r="L41" s="197">
        <v>1.55</v>
      </c>
      <c r="M41" s="197">
        <v>0</v>
      </c>
      <c r="N41" s="197">
        <v>0.5</v>
      </c>
      <c r="O41" s="197">
        <v>1.69</v>
      </c>
      <c r="P41" s="197">
        <v>1.72</v>
      </c>
      <c r="Q41" s="197">
        <v>0.17</v>
      </c>
      <c r="R41" s="197">
        <v>0.21</v>
      </c>
      <c r="S41" s="197">
        <v>0.22</v>
      </c>
      <c r="T41" s="197">
        <v>0</v>
      </c>
      <c r="U41" s="197">
        <v>8.1300000000000008</v>
      </c>
      <c r="V41" s="197">
        <v>0.12</v>
      </c>
      <c r="W41" s="197">
        <v>0.37</v>
      </c>
      <c r="X41" s="197">
        <v>0.84</v>
      </c>
      <c r="Y41" s="197">
        <v>0</v>
      </c>
      <c r="Z41" s="197">
        <v>1.89</v>
      </c>
      <c r="AA41" s="197">
        <v>0.65</v>
      </c>
      <c r="AB41" s="197">
        <v>0</v>
      </c>
      <c r="AC41" s="197">
        <v>1.25</v>
      </c>
      <c r="AD41" s="197">
        <v>6.82</v>
      </c>
      <c r="AE41" s="197">
        <v>0</v>
      </c>
      <c r="AF41" s="197">
        <v>0</v>
      </c>
      <c r="AG41" s="197">
        <v>17.170000000000002</v>
      </c>
      <c r="AH41" s="197">
        <v>0</v>
      </c>
      <c r="AI41" s="197">
        <v>10.45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72</v>
      </c>
      <c r="AP41" s="197">
        <v>94.5</v>
      </c>
      <c r="AQ41" s="197">
        <v>0</v>
      </c>
      <c r="AR41" s="197">
        <v>0</v>
      </c>
      <c r="AS41" s="197">
        <v>1.38</v>
      </c>
      <c r="AT41" s="197">
        <v>3.76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9.33</v>
      </c>
      <c r="E42" s="197">
        <v>0</v>
      </c>
      <c r="F42" s="197">
        <v>9.24</v>
      </c>
      <c r="G42" s="197">
        <v>5.52</v>
      </c>
      <c r="H42" s="197">
        <v>0</v>
      </c>
      <c r="I42" s="197">
        <v>8.07</v>
      </c>
      <c r="J42" s="197">
        <v>8.35</v>
      </c>
      <c r="K42" s="197">
        <v>2.75</v>
      </c>
      <c r="L42" s="197">
        <v>1.55</v>
      </c>
      <c r="M42" s="197">
        <v>0</v>
      </c>
      <c r="N42" s="197">
        <v>0.5</v>
      </c>
      <c r="O42" s="197">
        <v>1.69</v>
      </c>
      <c r="P42" s="197">
        <v>1.72</v>
      </c>
      <c r="Q42" s="197">
        <v>0.17</v>
      </c>
      <c r="R42" s="197">
        <v>0.21</v>
      </c>
      <c r="S42" s="197">
        <v>0.22</v>
      </c>
      <c r="T42" s="197">
        <v>0</v>
      </c>
      <c r="U42" s="197">
        <v>8.1300000000000008</v>
      </c>
      <c r="V42" s="197">
        <v>0.12</v>
      </c>
      <c r="W42" s="197">
        <v>0.37</v>
      </c>
      <c r="X42" s="197">
        <v>0.84</v>
      </c>
      <c r="Y42" s="197">
        <v>0</v>
      </c>
      <c r="Z42" s="197">
        <v>1.89</v>
      </c>
      <c r="AA42" s="197">
        <v>0.65</v>
      </c>
      <c r="AB42" s="197">
        <v>0</v>
      </c>
      <c r="AC42" s="197">
        <v>1.25</v>
      </c>
      <c r="AD42" s="197">
        <v>6.82</v>
      </c>
      <c r="AE42" s="197">
        <v>0</v>
      </c>
      <c r="AF42" s="197">
        <v>0</v>
      </c>
      <c r="AG42" s="197">
        <v>17.170000000000002</v>
      </c>
      <c r="AH42" s="197">
        <v>0</v>
      </c>
      <c r="AI42" s="197">
        <v>10.45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72</v>
      </c>
      <c r="AP42" s="197">
        <v>94.5</v>
      </c>
      <c r="AQ42" s="197">
        <v>0</v>
      </c>
      <c r="AR42" s="197">
        <v>0</v>
      </c>
      <c r="AS42" s="197">
        <v>1.38</v>
      </c>
      <c r="AT42" s="197">
        <v>3.76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9.07</v>
      </c>
      <c r="E43" s="197">
        <v>0</v>
      </c>
      <c r="F43" s="197">
        <v>9.24</v>
      </c>
      <c r="G43" s="197">
        <v>5.52</v>
      </c>
      <c r="H43" s="197">
        <v>0</v>
      </c>
      <c r="I43" s="197">
        <v>8.07</v>
      </c>
      <c r="J43" s="197">
        <v>8.35</v>
      </c>
      <c r="K43" s="197">
        <v>2.75</v>
      </c>
      <c r="L43" s="197">
        <v>3.04</v>
      </c>
      <c r="M43" s="197">
        <v>0</v>
      </c>
      <c r="N43" s="197">
        <v>0.5</v>
      </c>
      <c r="O43" s="197">
        <v>1.69</v>
      </c>
      <c r="P43" s="197">
        <v>1.72</v>
      </c>
      <c r="Q43" s="197">
        <v>0.17</v>
      </c>
      <c r="R43" s="197">
        <v>0.21</v>
      </c>
      <c r="S43" s="197">
        <v>0.22</v>
      </c>
      <c r="T43" s="197">
        <v>0</v>
      </c>
      <c r="U43" s="197">
        <v>8.1300000000000008</v>
      </c>
      <c r="V43" s="197">
        <v>0.12</v>
      </c>
      <c r="W43" s="197">
        <v>0.37</v>
      </c>
      <c r="X43" s="197">
        <v>0.84</v>
      </c>
      <c r="Y43" s="197">
        <v>0</v>
      </c>
      <c r="Z43" s="197">
        <v>1.89</v>
      </c>
      <c r="AA43" s="197">
        <v>0.65</v>
      </c>
      <c r="AB43" s="197">
        <v>0</v>
      </c>
      <c r="AC43" s="197">
        <v>1.25</v>
      </c>
      <c r="AD43" s="197">
        <v>6.82</v>
      </c>
      <c r="AE43" s="197">
        <v>0</v>
      </c>
      <c r="AF43" s="197">
        <v>0</v>
      </c>
      <c r="AG43" s="197">
        <v>16.940000000000001</v>
      </c>
      <c r="AH43" s="197">
        <v>0</v>
      </c>
      <c r="AI43" s="197">
        <v>10.45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72</v>
      </c>
      <c r="AP43" s="197">
        <v>94.5</v>
      </c>
      <c r="AQ43" s="197">
        <v>0</v>
      </c>
      <c r="AR43" s="197">
        <v>0</v>
      </c>
      <c r="AS43" s="197">
        <v>1.38</v>
      </c>
      <c r="AT43" s="197">
        <v>3.76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9.07</v>
      </c>
      <c r="E44" s="197">
        <v>0</v>
      </c>
      <c r="F44" s="197">
        <v>9.24</v>
      </c>
      <c r="G44" s="197">
        <v>5.52</v>
      </c>
      <c r="H44" s="197">
        <v>0</v>
      </c>
      <c r="I44" s="197">
        <v>8.07</v>
      </c>
      <c r="J44" s="197">
        <v>8.35</v>
      </c>
      <c r="K44" s="197">
        <v>2.75</v>
      </c>
      <c r="L44" s="197">
        <v>1.55</v>
      </c>
      <c r="M44" s="197">
        <v>0</v>
      </c>
      <c r="N44" s="197">
        <v>0.5</v>
      </c>
      <c r="O44" s="197">
        <v>1.69</v>
      </c>
      <c r="P44" s="197">
        <v>1.72</v>
      </c>
      <c r="Q44" s="197">
        <v>0.17</v>
      </c>
      <c r="R44" s="197">
        <v>0.21</v>
      </c>
      <c r="S44" s="197">
        <v>0.22</v>
      </c>
      <c r="T44" s="197">
        <v>0</v>
      </c>
      <c r="U44" s="197">
        <v>8.1300000000000008</v>
      </c>
      <c r="V44" s="197">
        <v>0.12</v>
      </c>
      <c r="W44" s="197">
        <v>0.37</v>
      </c>
      <c r="X44" s="197">
        <v>0.84</v>
      </c>
      <c r="Y44" s="197">
        <v>0</v>
      </c>
      <c r="Z44" s="197">
        <v>1.89</v>
      </c>
      <c r="AA44" s="197">
        <v>0.65</v>
      </c>
      <c r="AB44" s="197">
        <v>0</v>
      </c>
      <c r="AC44" s="197">
        <v>1.25</v>
      </c>
      <c r="AD44" s="197">
        <v>6.82</v>
      </c>
      <c r="AE44" s="197">
        <v>0</v>
      </c>
      <c r="AF44" s="197">
        <v>0</v>
      </c>
      <c r="AG44" s="197">
        <v>16.940000000000001</v>
      </c>
      <c r="AH44" s="197">
        <v>0</v>
      </c>
      <c r="AI44" s="197">
        <v>10.45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72</v>
      </c>
      <c r="AP44" s="197">
        <v>94.5</v>
      </c>
      <c r="AQ44" s="197">
        <v>0</v>
      </c>
      <c r="AR44" s="197">
        <v>0</v>
      </c>
      <c r="AS44" s="197">
        <v>1.38</v>
      </c>
      <c r="AT44" s="197">
        <v>3.76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9.07</v>
      </c>
      <c r="E45" s="197">
        <v>0</v>
      </c>
      <c r="F45" s="197">
        <v>9.24</v>
      </c>
      <c r="G45" s="197">
        <v>5.52</v>
      </c>
      <c r="H45" s="197">
        <v>0</v>
      </c>
      <c r="I45" s="197">
        <v>8.07</v>
      </c>
      <c r="J45" s="197">
        <v>8.35</v>
      </c>
      <c r="K45" s="197">
        <v>2.75</v>
      </c>
      <c r="L45" s="197">
        <v>1.55</v>
      </c>
      <c r="M45" s="197">
        <v>0</v>
      </c>
      <c r="N45" s="197">
        <v>0.5</v>
      </c>
      <c r="O45" s="197">
        <v>1.69</v>
      </c>
      <c r="P45" s="197">
        <v>1.72</v>
      </c>
      <c r="Q45" s="197">
        <v>0.17</v>
      </c>
      <c r="R45" s="197">
        <v>0.21</v>
      </c>
      <c r="S45" s="197">
        <v>0.22</v>
      </c>
      <c r="T45" s="197">
        <v>0</v>
      </c>
      <c r="U45" s="197">
        <v>8.1300000000000008</v>
      </c>
      <c r="V45" s="197">
        <v>0.12</v>
      </c>
      <c r="W45" s="197">
        <v>0.37</v>
      </c>
      <c r="X45" s="197">
        <v>0.84</v>
      </c>
      <c r="Y45" s="197">
        <v>0</v>
      </c>
      <c r="Z45" s="197">
        <v>1.89</v>
      </c>
      <c r="AA45" s="197">
        <v>0.65</v>
      </c>
      <c r="AB45" s="197">
        <v>0</v>
      </c>
      <c r="AC45" s="197">
        <v>1.25</v>
      </c>
      <c r="AD45" s="197">
        <v>6.82</v>
      </c>
      <c r="AE45" s="197">
        <v>0</v>
      </c>
      <c r="AF45" s="197">
        <v>0</v>
      </c>
      <c r="AG45" s="197">
        <v>16.940000000000001</v>
      </c>
      <c r="AH45" s="197">
        <v>0</v>
      </c>
      <c r="AI45" s="197">
        <v>10.45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72</v>
      </c>
      <c r="AP45" s="197">
        <v>94.5</v>
      </c>
      <c r="AQ45" s="197">
        <v>0</v>
      </c>
      <c r="AR45" s="197">
        <v>0</v>
      </c>
      <c r="AS45" s="197">
        <v>1.38</v>
      </c>
      <c r="AT45" s="197">
        <v>3.76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9.07</v>
      </c>
      <c r="E46" s="197">
        <v>0</v>
      </c>
      <c r="F46" s="197">
        <v>9.24</v>
      </c>
      <c r="G46" s="197">
        <v>5.52</v>
      </c>
      <c r="H46" s="197">
        <v>0</v>
      </c>
      <c r="I46" s="197">
        <v>8.07</v>
      </c>
      <c r="J46" s="197">
        <v>8.35</v>
      </c>
      <c r="K46" s="197">
        <v>2.75</v>
      </c>
      <c r="L46" s="197">
        <v>1.55</v>
      </c>
      <c r="M46" s="197">
        <v>0</v>
      </c>
      <c r="N46" s="197">
        <v>0.5</v>
      </c>
      <c r="O46" s="197">
        <v>1.69</v>
      </c>
      <c r="P46" s="197">
        <v>1.72</v>
      </c>
      <c r="Q46" s="197">
        <v>0.17</v>
      </c>
      <c r="R46" s="197">
        <v>0.21</v>
      </c>
      <c r="S46" s="197">
        <v>0.22</v>
      </c>
      <c r="T46" s="197">
        <v>0</v>
      </c>
      <c r="U46" s="197">
        <v>8.1300000000000008</v>
      </c>
      <c r="V46" s="197">
        <v>0.12</v>
      </c>
      <c r="W46" s="197">
        <v>0.37</v>
      </c>
      <c r="X46" s="197">
        <v>0.84</v>
      </c>
      <c r="Y46" s="197">
        <v>0</v>
      </c>
      <c r="Z46" s="197">
        <v>1.89</v>
      </c>
      <c r="AA46" s="197">
        <v>0.65</v>
      </c>
      <c r="AB46" s="197">
        <v>0</v>
      </c>
      <c r="AC46" s="197">
        <v>1.25</v>
      </c>
      <c r="AD46" s="197">
        <v>6.82</v>
      </c>
      <c r="AE46" s="197">
        <v>0</v>
      </c>
      <c r="AF46" s="197">
        <v>0</v>
      </c>
      <c r="AG46" s="197">
        <v>16.940000000000001</v>
      </c>
      <c r="AH46" s="197">
        <v>0</v>
      </c>
      <c r="AI46" s="197">
        <v>10.45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72</v>
      </c>
      <c r="AP46" s="197">
        <v>94.5</v>
      </c>
      <c r="AQ46" s="197">
        <v>0</v>
      </c>
      <c r="AR46" s="197">
        <v>0</v>
      </c>
      <c r="AS46" s="197">
        <v>1.38</v>
      </c>
      <c r="AT46" s="197">
        <v>3.76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9.07</v>
      </c>
      <c r="E47" s="197">
        <v>0</v>
      </c>
      <c r="F47" s="197">
        <v>9.24</v>
      </c>
      <c r="G47" s="197">
        <v>5.52</v>
      </c>
      <c r="H47" s="197">
        <v>0</v>
      </c>
      <c r="I47" s="197">
        <v>8.07</v>
      </c>
      <c r="J47" s="197">
        <v>8.35</v>
      </c>
      <c r="K47" s="197">
        <v>2.75</v>
      </c>
      <c r="L47" s="197">
        <v>1.55</v>
      </c>
      <c r="M47" s="197">
        <v>0</v>
      </c>
      <c r="N47" s="197">
        <v>0.5</v>
      </c>
      <c r="O47" s="197">
        <v>1.69</v>
      </c>
      <c r="P47" s="197">
        <v>1.72</v>
      </c>
      <c r="Q47" s="197">
        <v>0.17</v>
      </c>
      <c r="R47" s="197">
        <v>0.21</v>
      </c>
      <c r="S47" s="197">
        <v>0.22</v>
      </c>
      <c r="T47" s="197">
        <v>0</v>
      </c>
      <c r="U47" s="197">
        <v>8.1300000000000008</v>
      </c>
      <c r="V47" s="197">
        <v>0.12</v>
      </c>
      <c r="W47" s="197">
        <v>0.37</v>
      </c>
      <c r="X47" s="197">
        <v>0.84</v>
      </c>
      <c r="Y47" s="197">
        <v>0</v>
      </c>
      <c r="Z47" s="197">
        <v>1.89</v>
      </c>
      <c r="AA47" s="197">
        <v>0.65</v>
      </c>
      <c r="AB47" s="197">
        <v>0</v>
      </c>
      <c r="AC47" s="197">
        <v>1.25</v>
      </c>
      <c r="AD47" s="197">
        <v>6.82</v>
      </c>
      <c r="AE47" s="197">
        <v>0</v>
      </c>
      <c r="AF47" s="197">
        <v>0</v>
      </c>
      <c r="AG47" s="197">
        <v>16.940000000000001</v>
      </c>
      <c r="AH47" s="197">
        <v>0</v>
      </c>
      <c r="AI47" s="197">
        <v>10.45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72</v>
      </c>
      <c r="AP47" s="197">
        <v>94.5</v>
      </c>
      <c r="AQ47" s="197">
        <v>0</v>
      </c>
      <c r="AR47" s="197">
        <v>0</v>
      </c>
      <c r="AS47" s="197">
        <v>1.38</v>
      </c>
      <c r="AT47" s="197">
        <v>3.76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9.07</v>
      </c>
      <c r="E48" s="197">
        <v>0</v>
      </c>
      <c r="F48" s="197">
        <v>9.24</v>
      </c>
      <c r="G48" s="197">
        <v>5.52</v>
      </c>
      <c r="H48" s="197">
        <v>0</v>
      </c>
      <c r="I48" s="197">
        <v>8.07</v>
      </c>
      <c r="J48" s="197">
        <v>8.35</v>
      </c>
      <c r="K48" s="197">
        <v>2.75</v>
      </c>
      <c r="L48" s="197">
        <v>1.55</v>
      </c>
      <c r="M48" s="197">
        <v>0</v>
      </c>
      <c r="N48" s="197">
        <v>0.5</v>
      </c>
      <c r="O48" s="197">
        <v>1.69</v>
      </c>
      <c r="P48" s="197">
        <v>1.72</v>
      </c>
      <c r="Q48" s="197">
        <v>0.17</v>
      </c>
      <c r="R48" s="197">
        <v>0.21</v>
      </c>
      <c r="S48" s="197">
        <v>0.22</v>
      </c>
      <c r="T48" s="197">
        <v>0</v>
      </c>
      <c r="U48" s="197">
        <v>8.1300000000000008</v>
      </c>
      <c r="V48" s="197">
        <v>0.12</v>
      </c>
      <c r="W48" s="197">
        <v>0.37</v>
      </c>
      <c r="X48" s="197">
        <v>0.84</v>
      </c>
      <c r="Y48" s="197">
        <v>0</v>
      </c>
      <c r="Z48" s="197">
        <v>1.89</v>
      </c>
      <c r="AA48" s="197">
        <v>0.65</v>
      </c>
      <c r="AB48" s="197">
        <v>0</v>
      </c>
      <c r="AC48" s="197">
        <v>1.25</v>
      </c>
      <c r="AD48" s="197">
        <v>6.82</v>
      </c>
      <c r="AE48" s="197">
        <v>0</v>
      </c>
      <c r="AF48" s="197">
        <v>0</v>
      </c>
      <c r="AG48" s="197">
        <v>16.940000000000001</v>
      </c>
      <c r="AH48" s="197">
        <v>0</v>
      </c>
      <c r="AI48" s="197">
        <v>10.45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72</v>
      </c>
      <c r="AP48" s="197">
        <v>94.5</v>
      </c>
      <c r="AQ48" s="197">
        <v>0</v>
      </c>
      <c r="AR48" s="197">
        <v>0</v>
      </c>
      <c r="AS48" s="197">
        <v>1.38</v>
      </c>
      <c r="AT48" s="197">
        <v>3.76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9.07</v>
      </c>
      <c r="E49" s="197">
        <v>0</v>
      </c>
      <c r="F49" s="197">
        <v>9.24</v>
      </c>
      <c r="G49" s="197">
        <v>5.52</v>
      </c>
      <c r="H49" s="197">
        <v>0</v>
      </c>
      <c r="I49" s="197">
        <v>8.07</v>
      </c>
      <c r="J49" s="197">
        <v>8.35</v>
      </c>
      <c r="K49" s="197">
        <v>2.75</v>
      </c>
      <c r="L49" s="197">
        <v>1.55</v>
      </c>
      <c r="M49" s="197">
        <v>0</v>
      </c>
      <c r="N49" s="197">
        <v>0.5</v>
      </c>
      <c r="O49" s="197">
        <v>1.69</v>
      </c>
      <c r="P49" s="197">
        <v>1.72</v>
      </c>
      <c r="Q49" s="197">
        <v>0.17</v>
      </c>
      <c r="R49" s="197">
        <v>0.21</v>
      </c>
      <c r="S49" s="197">
        <v>0.22</v>
      </c>
      <c r="T49" s="197">
        <v>0</v>
      </c>
      <c r="U49" s="197">
        <v>8.1300000000000008</v>
      </c>
      <c r="V49" s="197">
        <v>0.12</v>
      </c>
      <c r="W49" s="197">
        <v>0.37</v>
      </c>
      <c r="X49" s="197">
        <v>0.84</v>
      </c>
      <c r="Y49" s="197">
        <v>0</v>
      </c>
      <c r="Z49" s="197">
        <v>1.89</v>
      </c>
      <c r="AA49" s="197">
        <v>0.65</v>
      </c>
      <c r="AB49" s="197">
        <v>0</v>
      </c>
      <c r="AC49" s="197">
        <v>1.25</v>
      </c>
      <c r="AD49" s="197">
        <v>6.82</v>
      </c>
      <c r="AE49" s="197">
        <v>0</v>
      </c>
      <c r="AF49" s="197">
        <v>0</v>
      </c>
      <c r="AG49" s="197">
        <v>16.940000000000001</v>
      </c>
      <c r="AH49" s="197">
        <v>0</v>
      </c>
      <c r="AI49" s="197">
        <v>10.45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72</v>
      </c>
      <c r="AP49" s="197">
        <v>94.5</v>
      </c>
      <c r="AQ49" s="197">
        <v>0</v>
      </c>
      <c r="AR49" s="197">
        <v>0</v>
      </c>
      <c r="AS49" s="197">
        <v>1.38</v>
      </c>
      <c r="AT49" s="197">
        <v>3.76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9.07</v>
      </c>
      <c r="E50" s="197">
        <v>0</v>
      </c>
      <c r="F50" s="197">
        <v>9.24</v>
      </c>
      <c r="G50" s="197">
        <v>5.52</v>
      </c>
      <c r="H50" s="197">
        <v>0</v>
      </c>
      <c r="I50" s="197">
        <v>8.07</v>
      </c>
      <c r="J50" s="197">
        <v>8.35</v>
      </c>
      <c r="K50" s="197">
        <v>2.75</v>
      </c>
      <c r="L50" s="197">
        <v>1.55</v>
      </c>
      <c r="M50" s="197">
        <v>0</v>
      </c>
      <c r="N50" s="197">
        <v>0.5</v>
      </c>
      <c r="O50" s="197">
        <v>1.69</v>
      </c>
      <c r="P50" s="197">
        <v>1.72</v>
      </c>
      <c r="Q50" s="197">
        <v>0.17</v>
      </c>
      <c r="R50" s="197">
        <v>0.21</v>
      </c>
      <c r="S50" s="197">
        <v>0.22</v>
      </c>
      <c r="T50" s="197">
        <v>0</v>
      </c>
      <c r="U50" s="197">
        <v>8.1300000000000008</v>
      </c>
      <c r="V50" s="197">
        <v>0.12</v>
      </c>
      <c r="W50" s="197">
        <v>0.37</v>
      </c>
      <c r="X50" s="197">
        <v>0.84</v>
      </c>
      <c r="Y50" s="197">
        <v>0</v>
      </c>
      <c r="Z50" s="197">
        <v>1.89</v>
      </c>
      <c r="AA50" s="197">
        <v>0.65</v>
      </c>
      <c r="AB50" s="197">
        <v>0</v>
      </c>
      <c r="AC50" s="197">
        <v>1.25</v>
      </c>
      <c r="AD50" s="197">
        <v>6.82</v>
      </c>
      <c r="AE50" s="197">
        <v>0</v>
      </c>
      <c r="AF50" s="197">
        <v>0</v>
      </c>
      <c r="AG50" s="197">
        <v>16.940000000000001</v>
      </c>
      <c r="AH50" s="197">
        <v>0</v>
      </c>
      <c r="AI50" s="197">
        <v>10.45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72</v>
      </c>
      <c r="AP50" s="197">
        <v>94.5</v>
      </c>
      <c r="AQ50" s="197">
        <v>0</v>
      </c>
      <c r="AR50" s="197">
        <v>0</v>
      </c>
      <c r="AS50" s="197">
        <v>1.38</v>
      </c>
      <c r="AT50" s="197">
        <v>3.76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8.8000000000000007</v>
      </c>
      <c r="E51" s="197">
        <v>0</v>
      </c>
      <c r="F51" s="197">
        <v>8.83</v>
      </c>
      <c r="G51" s="197">
        <v>5.52</v>
      </c>
      <c r="H51" s="197">
        <v>0</v>
      </c>
      <c r="I51" s="197">
        <v>8.07</v>
      </c>
      <c r="J51" s="197">
        <v>8.35</v>
      </c>
      <c r="K51" s="197">
        <v>2.75</v>
      </c>
      <c r="L51" s="197">
        <v>1.55</v>
      </c>
      <c r="M51" s="197">
        <v>0</v>
      </c>
      <c r="N51" s="197">
        <v>0.5</v>
      </c>
      <c r="O51" s="197">
        <v>1.69</v>
      </c>
      <c r="P51" s="197">
        <v>1.72</v>
      </c>
      <c r="Q51" s="197">
        <v>0.17</v>
      </c>
      <c r="R51" s="197">
        <v>0.21</v>
      </c>
      <c r="S51" s="197">
        <v>0.22</v>
      </c>
      <c r="T51" s="197">
        <v>0</v>
      </c>
      <c r="U51" s="197">
        <v>8.1300000000000008</v>
      </c>
      <c r="V51" s="197">
        <v>0.12</v>
      </c>
      <c r="W51" s="197">
        <v>0.37</v>
      </c>
      <c r="X51" s="197">
        <v>0.84</v>
      </c>
      <c r="Y51" s="197">
        <v>0</v>
      </c>
      <c r="Z51" s="197">
        <v>1.89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16.940000000000001</v>
      </c>
      <c r="AH51" s="197">
        <v>0</v>
      </c>
      <c r="AI51" s="197">
        <v>10.45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72</v>
      </c>
      <c r="AP51" s="197">
        <v>94.5</v>
      </c>
      <c r="AQ51" s="197">
        <v>0</v>
      </c>
      <c r="AR51" s="197">
        <v>0</v>
      </c>
      <c r="AS51" s="197">
        <v>1.38</v>
      </c>
      <c r="AT51" s="197">
        <v>3.62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8.8000000000000007</v>
      </c>
      <c r="E52" s="197">
        <v>0</v>
      </c>
      <c r="F52" s="197">
        <v>8.83</v>
      </c>
      <c r="G52" s="197">
        <v>5.52</v>
      </c>
      <c r="H52" s="197">
        <v>0</v>
      </c>
      <c r="I52" s="197">
        <v>8.07</v>
      </c>
      <c r="J52" s="197">
        <v>8.35</v>
      </c>
      <c r="K52" s="197">
        <v>2.75</v>
      </c>
      <c r="L52" s="197">
        <v>1.55</v>
      </c>
      <c r="M52" s="197">
        <v>0</v>
      </c>
      <c r="N52" s="197">
        <v>0.5</v>
      </c>
      <c r="O52" s="197">
        <v>1.69</v>
      </c>
      <c r="P52" s="197">
        <v>1.72</v>
      </c>
      <c r="Q52" s="197">
        <v>0.17</v>
      </c>
      <c r="R52" s="197">
        <v>0.21</v>
      </c>
      <c r="S52" s="197">
        <v>0.22</v>
      </c>
      <c r="T52" s="197">
        <v>0</v>
      </c>
      <c r="U52" s="197">
        <v>8.1300000000000008</v>
      </c>
      <c r="V52" s="197">
        <v>0.12</v>
      </c>
      <c r="W52" s="197">
        <v>0.37</v>
      </c>
      <c r="X52" s="197">
        <v>0.84</v>
      </c>
      <c r="Y52" s="197">
        <v>0</v>
      </c>
      <c r="Z52" s="197">
        <v>1.89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16.940000000000001</v>
      </c>
      <c r="AH52" s="197">
        <v>0</v>
      </c>
      <c r="AI52" s="197">
        <v>10.45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72</v>
      </c>
      <c r="AP52" s="197">
        <v>94.5</v>
      </c>
      <c r="AQ52" s="197">
        <v>0</v>
      </c>
      <c r="AR52" s="197">
        <v>0</v>
      </c>
      <c r="AS52" s="197">
        <v>1.38</v>
      </c>
      <c r="AT52" s="197">
        <v>3.62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8.8000000000000007</v>
      </c>
      <c r="E53" s="197">
        <v>0</v>
      </c>
      <c r="F53" s="197">
        <v>8.83</v>
      </c>
      <c r="G53" s="197">
        <v>5.52</v>
      </c>
      <c r="H53" s="197">
        <v>0</v>
      </c>
      <c r="I53" s="197">
        <v>8.07</v>
      </c>
      <c r="J53" s="197">
        <v>8.35</v>
      </c>
      <c r="K53" s="197">
        <v>2.75</v>
      </c>
      <c r="L53" s="197">
        <v>1.55</v>
      </c>
      <c r="M53" s="197">
        <v>0</v>
      </c>
      <c r="N53" s="197">
        <v>0.5</v>
      </c>
      <c r="O53" s="197">
        <v>1.69</v>
      </c>
      <c r="P53" s="197">
        <v>1.72</v>
      </c>
      <c r="Q53" s="197">
        <v>0.17</v>
      </c>
      <c r="R53" s="197">
        <v>0.21</v>
      </c>
      <c r="S53" s="197">
        <v>0.22</v>
      </c>
      <c r="T53" s="197">
        <v>0</v>
      </c>
      <c r="U53" s="197">
        <v>8.1300000000000008</v>
      </c>
      <c r="V53" s="197">
        <v>0.12</v>
      </c>
      <c r="W53" s="197">
        <v>0.37</v>
      </c>
      <c r="X53" s="197">
        <v>0.84</v>
      </c>
      <c r="Y53" s="197">
        <v>0</v>
      </c>
      <c r="Z53" s="197">
        <v>1.89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16.940000000000001</v>
      </c>
      <c r="AH53" s="197">
        <v>0</v>
      </c>
      <c r="AI53" s="197">
        <v>10.45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72</v>
      </c>
      <c r="AP53" s="197">
        <v>94.5</v>
      </c>
      <c r="AQ53" s="197">
        <v>0</v>
      </c>
      <c r="AR53" s="197">
        <v>0</v>
      </c>
      <c r="AS53" s="197">
        <v>1.38</v>
      </c>
      <c r="AT53" s="197">
        <v>3.62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8.8000000000000007</v>
      </c>
      <c r="E54" s="197">
        <v>0</v>
      </c>
      <c r="F54" s="197">
        <v>8.83</v>
      </c>
      <c r="G54" s="197">
        <v>5.52</v>
      </c>
      <c r="H54" s="197">
        <v>0</v>
      </c>
      <c r="I54" s="197">
        <v>8.07</v>
      </c>
      <c r="J54" s="197">
        <v>8.35</v>
      </c>
      <c r="K54" s="197">
        <v>2.75</v>
      </c>
      <c r="L54" s="197">
        <v>1.55</v>
      </c>
      <c r="M54" s="197">
        <v>0</v>
      </c>
      <c r="N54" s="197">
        <v>0.5</v>
      </c>
      <c r="O54" s="197">
        <v>1.69</v>
      </c>
      <c r="P54" s="197">
        <v>1.72</v>
      </c>
      <c r="Q54" s="197">
        <v>0.17</v>
      </c>
      <c r="R54" s="197">
        <v>0.21</v>
      </c>
      <c r="S54" s="197">
        <v>0.22</v>
      </c>
      <c r="T54" s="197">
        <v>0</v>
      </c>
      <c r="U54" s="197">
        <v>8.1300000000000008</v>
      </c>
      <c r="V54" s="197">
        <v>0.12</v>
      </c>
      <c r="W54" s="197">
        <v>0.37</v>
      </c>
      <c r="X54" s="197">
        <v>0.84</v>
      </c>
      <c r="Y54" s="197">
        <v>0</v>
      </c>
      <c r="Z54" s="197">
        <v>1.89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16.940000000000001</v>
      </c>
      <c r="AH54" s="197">
        <v>0</v>
      </c>
      <c r="AI54" s="197">
        <v>10.45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72</v>
      </c>
      <c r="AP54" s="197">
        <v>94.5</v>
      </c>
      <c r="AQ54" s="197">
        <v>0</v>
      </c>
      <c r="AR54" s="197">
        <v>0</v>
      </c>
      <c r="AS54" s="197">
        <v>1.38</v>
      </c>
      <c r="AT54" s="197">
        <v>3.62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8.8000000000000007</v>
      </c>
      <c r="E55" s="197">
        <v>0</v>
      </c>
      <c r="F55" s="197">
        <v>8.69</v>
      </c>
      <c r="G55" s="197">
        <v>5.52</v>
      </c>
      <c r="H55" s="197">
        <v>0</v>
      </c>
      <c r="I55" s="197">
        <v>8.07</v>
      </c>
      <c r="J55" s="197">
        <v>8.35</v>
      </c>
      <c r="K55" s="197">
        <v>2.75</v>
      </c>
      <c r="L55" s="197">
        <v>1.55</v>
      </c>
      <c r="M55" s="197">
        <v>0</v>
      </c>
      <c r="N55" s="197">
        <v>0.5</v>
      </c>
      <c r="O55" s="197">
        <v>1.69</v>
      </c>
      <c r="P55" s="197">
        <v>1.72</v>
      </c>
      <c r="Q55" s="197">
        <v>0.17</v>
      </c>
      <c r="R55" s="197">
        <v>0.21</v>
      </c>
      <c r="S55" s="197">
        <v>0.22</v>
      </c>
      <c r="T55" s="197">
        <v>0</v>
      </c>
      <c r="U55" s="197">
        <v>8.1300000000000008</v>
      </c>
      <c r="V55" s="197">
        <v>0.12</v>
      </c>
      <c r="W55" s="197">
        <v>0.37</v>
      </c>
      <c r="X55" s="197">
        <v>0.84</v>
      </c>
      <c r="Y55" s="197">
        <v>0</v>
      </c>
      <c r="Z55" s="197">
        <v>1.89</v>
      </c>
      <c r="AA55" s="197">
        <v>0.65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16.940000000000001</v>
      </c>
      <c r="AH55" s="197">
        <v>0</v>
      </c>
      <c r="AI55" s="197">
        <v>10.45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72</v>
      </c>
      <c r="AP55" s="197">
        <v>94.5</v>
      </c>
      <c r="AQ55" s="197">
        <v>0</v>
      </c>
      <c r="AR55" s="197">
        <v>0</v>
      </c>
      <c r="AS55" s="197">
        <v>1.38</v>
      </c>
      <c r="AT55" s="197">
        <v>3.62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8.8000000000000007</v>
      </c>
      <c r="E56" s="197">
        <v>0</v>
      </c>
      <c r="F56" s="197">
        <v>8.69</v>
      </c>
      <c r="G56" s="197">
        <v>5.52</v>
      </c>
      <c r="H56" s="197">
        <v>0</v>
      </c>
      <c r="I56" s="197">
        <v>8.07</v>
      </c>
      <c r="J56" s="197">
        <v>8.35</v>
      </c>
      <c r="K56" s="197">
        <v>2.75</v>
      </c>
      <c r="L56" s="197">
        <v>1.55</v>
      </c>
      <c r="M56" s="197">
        <v>0</v>
      </c>
      <c r="N56" s="197">
        <v>0.5</v>
      </c>
      <c r="O56" s="197">
        <v>1.69</v>
      </c>
      <c r="P56" s="197">
        <v>1.72</v>
      </c>
      <c r="Q56" s="197">
        <v>0.17</v>
      </c>
      <c r="R56" s="197">
        <v>0.21</v>
      </c>
      <c r="S56" s="197">
        <v>0.22</v>
      </c>
      <c r="T56" s="197">
        <v>0</v>
      </c>
      <c r="U56" s="197">
        <v>8.1300000000000008</v>
      </c>
      <c r="V56" s="197">
        <v>0.12</v>
      </c>
      <c r="W56" s="197">
        <v>0.37</v>
      </c>
      <c r="X56" s="197">
        <v>0.84</v>
      </c>
      <c r="Y56" s="197">
        <v>0</v>
      </c>
      <c r="Z56" s="197">
        <v>1.89</v>
      </c>
      <c r="AA56" s="197">
        <v>0.65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16.940000000000001</v>
      </c>
      <c r="AH56" s="197">
        <v>0</v>
      </c>
      <c r="AI56" s="197">
        <v>10.45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72</v>
      </c>
      <c r="AP56" s="197">
        <v>94.5</v>
      </c>
      <c r="AQ56" s="197">
        <v>0</v>
      </c>
      <c r="AR56" s="197">
        <v>0</v>
      </c>
      <c r="AS56" s="197">
        <v>1.38</v>
      </c>
      <c r="AT56" s="197">
        <v>3.62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8.8000000000000007</v>
      </c>
      <c r="E57" s="197">
        <v>0</v>
      </c>
      <c r="F57" s="197">
        <v>8.69</v>
      </c>
      <c r="G57" s="197">
        <v>5.52</v>
      </c>
      <c r="H57" s="197">
        <v>0</v>
      </c>
      <c r="I57" s="197">
        <v>7.94</v>
      </c>
      <c r="J57" s="197">
        <v>8.35</v>
      </c>
      <c r="K57" s="197">
        <v>2.75</v>
      </c>
      <c r="L57" s="197">
        <v>1.55</v>
      </c>
      <c r="M57" s="197">
        <v>0</v>
      </c>
      <c r="N57" s="197">
        <v>0.5</v>
      </c>
      <c r="O57" s="197">
        <v>1.69</v>
      </c>
      <c r="P57" s="197">
        <v>1.72</v>
      </c>
      <c r="Q57" s="197">
        <v>0.17</v>
      </c>
      <c r="R57" s="197">
        <v>0.21</v>
      </c>
      <c r="S57" s="197">
        <v>0.22</v>
      </c>
      <c r="T57" s="197">
        <v>0</v>
      </c>
      <c r="U57" s="197">
        <v>8.1300000000000008</v>
      </c>
      <c r="V57" s="197">
        <v>0.12</v>
      </c>
      <c r="W57" s="197">
        <v>0.37</v>
      </c>
      <c r="X57" s="197">
        <v>0.84</v>
      </c>
      <c r="Y57" s="197">
        <v>0</v>
      </c>
      <c r="Z57" s="197">
        <v>1.89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16.940000000000001</v>
      </c>
      <c r="AH57" s="197">
        <v>0</v>
      </c>
      <c r="AI57" s="197">
        <v>10.45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72</v>
      </c>
      <c r="AP57" s="197">
        <v>94.5</v>
      </c>
      <c r="AQ57" s="197">
        <v>0</v>
      </c>
      <c r="AR57" s="197">
        <v>0</v>
      </c>
      <c r="AS57" s="197">
        <v>1.38</v>
      </c>
      <c r="AT57" s="197">
        <v>3.62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8.8000000000000007</v>
      </c>
      <c r="E58" s="197">
        <v>0</v>
      </c>
      <c r="F58" s="197">
        <v>8.69</v>
      </c>
      <c r="G58" s="197">
        <v>5.52</v>
      </c>
      <c r="H58" s="197">
        <v>0</v>
      </c>
      <c r="I58" s="197">
        <v>7.94</v>
      </c>
      <c r="J58" s="197">
        <v>8.35</v>
      </c>
      <c r="K58" s="197">
        <v>2.75</v>
      </c>
      <c r="L58" s="197">
        <v>1.55</v>
      </c>
      <c r="M58" s="197">
        <v>0</v>
      </c>
      <c r="N58" s="197">
        <v>0.5</v>
      </c>
      <c r="O58" s="197">
        <v>1.69</v>
      </c>
      <c r="P58" s="197">
        <v>1.72</v>
      </c>
      <c r="Q58" s="197">
        <v>0.17</v>
      </c>
      <c r="R58" s="197">
        <v>0.21</v>
      </c>
      <c r="S58" s="197">
        <v>0.22</v>
      </c>
      <c r="T58" s="197">
        <v>0</v>
      </c>
      <c r="U58" s="197">
        <v>8.1300000000000008</v>
      </c>
      <c r="V58" s="197">
        <v>0.12</v>
      </c>
      <c r="W58" s="197">
        <v>0.37</v>
      </c>
      <c r="X58" s="197">
        <v>0.84</v>
      </c>
      <c r="Y58" s="197">
        <v>0</v>
      </c>
      <c r="Z58" s="197">
        <v>1.89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16.940000000000001</v>
      </c>
      <c r="AH58" s="197">
        <v>0</v>
      </c>
      <c r="AI58" s="197">
        <v>10.45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72</v>
      </c>
      <c r="AP58" s="197">
        <v>94.5</v>
      </c>
      <c r="AQ58" s="197">
        <v>0</v>
      </c>
      <c r="AR58" s="197">
        <v>0</v>
      </c>
      <c r="AS58" s="197">
        <v>1.38</v>
      </c>
      <c r="AT58" s="197">
        <v>3.62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8.69</v>
      </c>
      <c r="G59" s="197">
        <v>5.52</v>
      </c>
      <c r="H59" s="197">
        <v>0</v>
      </c>
      <c r="I59" s="197">
        <v>7.94</v>
      </c>
      <c r="J59" s="197">
        <v>8.35</v>
      </c>
      <c r="K59" s="197">
        <v>2.75</v>
      </c>
      <c r="L59" s="197">
        <v>1.55</v>
      </c>
      <c r="M59" s="197">
        <v>0</v>
      </c>
      <c r="N59" s="197">
        <v>0.5</v>
      </c>
      <c r="O59" s="197">
        <v>1.69</v>
      </c>
      <c r="P59" s="197">
        <v>1.72</v>
      </c>
      <c r="Q59" s="197">
        <v>0.17</v>
      </c>
      <c r="R59" s="197">
        <v>0.21</v>
      </c>
      <c r="S59" s="197">
        <v>0.22</v>
      </c>
      <c r="T59" s="197">
        <v>0</v>
      </c>
      <c r="U59" s="197">
        <v>8.1300000000000008</v>
      </c>
      <c r="V59" s="197">
        <v>0.12</v>
      </c>
      <c r="W59" s="197">
        <v>0.37</v>
      </c>
      <c r="X59" s="197">
        <v>0.84</v>
      </c>
      <c r="Y59" s="197">
        <v>0</v>
      </c>
      <c r="Z59" s="197">
        <v>1.89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16.940000000000001</v>
      </c>
      <c r="AH59" s="197">
        <v>0</v>
      </c>
      <c r="AI59" s="197">
        <v>10.45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72</v>
      </c>
      <c r="AP59" s="197">
        <v>94.5</v>
      </c>
      <c r="AQ59" s="197">
        <v>0</v>
      </c>
      <c r="AR59" s="197">
        <v>0</v>
      </c>
      <c r="AS59" s="197">
        <v>1.38</v>
      </c>
      <c r="AT59" s="197">
        <v>3.62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8.69</v>
      </c>
      <c r="G60" s="197">
        <v>5.52</v>
      </c>
      <c r="H60" s="197">
        <v>0</v>
      </c>
      <c r="I60" s="197">
        <v>7.94</v>
      </c>
      <c r="J60" s="197">
        <v>8.35</v>
      </c>
      <c r="K60" s="197">
        <v>2.75</v>
      </c>
      <c r="L60" s="197">
        <v>1.55</v>
      </c>
      <c r="M60" s="197">
        <v>0</v>
      </c>
      <c r="N60" s="197">
        <v>0.5</v>
      </c>
      <c r="O60" s="197">
        <v>1.69</v>
      </c>
      <c r="P60" s="197">
        <v>1.72</v>
      </c>
      <c r="Q60" s="197">
        <v>0.17</v>
      </c>
      <c r="R60" s="197">
        <v>0.21</v>
      </c>
      <c r="S60" s="197">
        <v>0.22</v>
      </c>
      <c r="T60" s="197">
        <v>0</v>
      </c>
      <c r="U60" s="197">
        <v>8.1300000000000008</v>
      </c>
      <c r="V60" s="197">
        <v>0.12</v>
      </c>
      <c r="W60" s="197">
        <v>0.37</v>
      </c>
      <c r="X60" s="197">
        <v>0.84</v>
      </c>
      <c r="Y60" s="197">
        <v>0</v>
      </c>
      <c r="Z60" s="197">
        <v>1.89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16.940000000000001</v>
      </c>
      <c r="AH60" s="197">
        <v>0</v>
      </c>
      <c r="AI60" s="197">
        <v>10.45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72</v>
      </c>
      <c r="AP60" s="197">
        <v>94.5</v>
      </c>
      <c r="AQ60" s="197">
        <v>0</v>
      </c>
      <c r="AR60" s="197">
        <v>0</v>
      </c>
      <c r="AS60" s="197">
        <v>1.38</v>
      </c>
      <c r="AT60" s="197">
        <v>3.62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8.69</v>
      </c>
      <c r="G61" s="197">
        <v>5.52</v>
      </c>
      <c r="H61" s="197">
        <v>0</v>
      </c>
      <c r="I61" s="197">
        <v>6.68</v>
      </c>
      <c r="J61" s="197">
        <v>13.36</v>
      </c>
      <c r="K61" s="197">
        <v>2.75</v>
      </c>
      <c r="L61" s="197">
        <v>1.55</v>
      </c>
      <c r="M61" s="197">
        <v>0</v>
      </c>
      <c r="N61" s="197">
        <v>0.5</v>
      </c>
      <c r="O61" s="197">
        <v>1.69</v>
      </c>
      <c r="P61" s="197">
        <v>1.72</v>
      </c>
      <c r="Q61" s="197">
        <v>0.17</v>
      </c>
      <c r="R61" s="197">
        <v>0.21</v>
      </c>
      <c r="S61" s="197">
        <v>0.22</v>
      </c>
      <c r="T61" s="197">
        <v>0</v>
      </c>
      <c r="U61" s="197">
        <v>8.1300000000000008</v>
      </c>
      <c r="V61" s="197">
        <v>0.12</v>
      </c>
      <c r="W61" s="197">
        <v>0.37</v>
      </c>
      <c r="X61" s="197">
        <v>0.84</v>
      </c>
      <c r="Y61" s="197">
        <v>0</v>
      </c>
      <c r="Z61" s="197">
        <v>1.89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16.940000000000001</v>
      </c>
      <c r="AH61" s="197">
        <v>0</v>
      </c>
      <c r="AI61" s="197">
        <v>10.45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72</v>
      </c>
      <c r="AP61" s="197">
        <v>94.5</v>
      </c>
      <c r="AQ61" s="197">
        <v>0</v>
      </c>
      <c r="AR61" s="197">
        <v>0</v>
      </c>
      <c r="AS61" s="197">
        <v>1.38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8.69</v>
      </c>
      <c r="G62" s="197">
        <v>5.52</v>
      </c>
      <c r="H62" s="197">
        <v>0</v>
      </c>
      <c r="I62" s="197">
        <v>6.68</v>
      </c>
      <c r="J62" s="197">
        <v>13.36</v>
      </c>
      <c r="K62" s="197">
        <v>2.75</v>
      </c>
      <c r="L62" s="197">
        <v>1.55</v>
      </c>
      <c r="M62" s="197">
        <v>0</v>
      </c>
      <c r="N62" s="197">
        <v>0.5</v>
      </c>
      <c r="O62" s="197">
        <v>1.69</v>
      </c>
      <c r="P62" s="197">
        <v>1.72</v>
      </c>
      <c r="Q62" s="197">
        <v>0.17</v>
      </c>
      <c r="R62" s="197">
        <v>0.21</v>
      </c>
      <c r="S62" s="197">
        <v>0.22</v>
      </c>
      <c r="T62" s="197">
        <v>0</v>
      </c>
      <c r="U62" s="197">
        <v>8.1300000000000008</v>
      </c>
      <c r="V62" s="197">
        <v>0.12</v>
      </c>
      <c r="W62" s="197">
        <v>0.37</v>
      </c>
      <c r="X62" s="197">
        <v>0.84</v>
      </c>
      <c r="Y62" s="197">
        <v>0</v>
      </c>
      <c r="Z62" s="197">
        <v>1.89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17.170000000000002</v>
      </c>
      <c r="AH62" s="197">
        <v>0</v>
      </c>
      <c r="AI62" s="197">
        <v>10.45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72</v>
      </c>
      <c r="AP62" s="197">
        <v>94.5</v>
      </c>
      <c r="AQ62" s="197">
        <v>0</v>
      </c>
      <c r="AR62" s="197">
        <v>0</v>
      </c>
      <c r="AS62" s="197">
        <v>1.38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8.69</v>
      </c>
      <c r="G63" s="197">
        <v>5.52</v>
      </c>
      <c r="H63" s="197">
        <v>0</v>
      </c>
      <c r="I63" s="197">
        <v>6.68</v>
      </c>
      <c r="J63" s="197">
        <v>13.36</v>
      </c>
      <c r="K63" s="197">
        <v>2.75</v>
      </c>
      <c r="L63" s="197">
        <v>1.2</v>
      </c>
      <c r="M63" s="197">
        <v>0</v>
      </c>
      <c r="N63" s="197">
        <v>0.5</v>
      </c>
      <c r="O63" s="197">
        <v>1.69</v>
      </c>
      <c r="P63" s="197">
        <v>1.72</v>
      </c>
      <c r="Q63" s="197">
        <v>0.17</v>
      </c>
      <c r="R63" s="197">
        <v>0.21</v>
      </c>
      <c r="S63" s="197">
        <v>0.22</v>
      </c>
      <c r="T63" s="197">
        <v>0</v>
      </c>
      <c r="U63" s="197">
        <v>8.1300000000000008</v>
      </c>
      <c r="V63" s="197">
        <v>0.12</v>
      </c>
      <c r="W63" s="197">
        <v>0.37</v>
      </c>
      <c r="X63" s="197">
        <v>0.84</v>
      </c>
      <c r="Y63" s="197">
        <v>0</v>
      </c>
      <c r="Z63" s="197">
        <v>1.89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17.170000000000002</v>
      </c>
      <c r="AH63" s="197">
        <v>0</v>
      </c>
      <c r="AI63" s="197">
        <v>10.45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72</v>
      </c>
      <c r="AP63" s="197">
        <v>94.5</v>
      </c>
      <c r="AQ63" s="197">
        <v>0</v>
      </c>
      <c r="AR63" s="197">
        <v>0</v>
      </c>
      <c r="AS63" s="197">
        <v>1.38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0</v>
      </c>
      <c r="G64" s="197">
        <v>15.17</v>
      </c>
      <c r="H64" s="197">
        <v>0</v>
      </c>
      <c r="I64" s="197">
        <v>6.68</v>
      </c>
      <c r="J64" s="197">
        <v>13.36</v>
      </c>
      <c r="K64" s="197">
        <v>2.75</v>
      </c>
      <c r="L64" s="197">
        <v>1.2</v>
      </c>
      <c r="M64" s="197">
        <v>0</v>
      </c>
      <c r="N64" s="197">
        <v>0.5</v>
      </c>
      <c r="O64" s="197">
        <v>1.69</v>
      </c>
      <c r="P64" s="197">
        <v>1.72</v>
      </c>
      <c r="Q64" s="197">
        <v>0.17</v>
      </c>
      <c r="R64" s="197">
        <v>0.21</v>
      </c>
      <c r="S64" s="197">
        <v>0.22</v>
      </c>
      <c r="T64" s="197">
        <v>0</v>
      </c>
      <c r="U64" s="197">
        <v>8.1300000000000008</v>
      </c>
      <c r="V64" s="197">
        <v>0.12</v>
      </c>
      <c r="W64" s="197">
        <v>0.37</v>
      </c>
      <c r="X64" s="197">
        <v>0.84</v>
      </c>
      <c r="Y64" s="197">
        <v>0</v>
      </c>
      <c r="Z64" s="197">
        <v>1.89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17.170000000000002</v>
      </c>
      <c r="AH64" s="197">
        <v>0</v>
      </c>
      <c r="AI64" s="197">
        <v>10.45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72</v>
      </c>
      <c r="AP64" s="197">
        <v>94.5</v>
      </c>
      <c r="AQ64" s="197">
        <v>0</v>
      </c>
      <c r="AR64" s="197">
        <v>0</v>
      </c>
      <c r="AS64" s="197">
        <v>1.38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15.17</v>
      </c>
      <c r="H65" s="197">
        <v>0</v>
      </c>
      <c r="I65" s="197">
        <v>6.68</v>
      </c>
      <c r="J65" s="197">
        <v>13.36</v>
      </c>
      <c r="K65" s="197">
        <v>2.75</v>
      </c>
      <c r="L65" s="197">
        <v>1.2</v>
      </c>
      <c r="M65" s="197">
        <v>0</v>
      </c>
      <c r="N65" s="197">
        <v>0.5</v>
      </c>
      <c r="O65" s="197">
        <v>1.69</v>
      </c>
      <c r="P65" s="197">
        <v>1.72</v>
      </c>
      <c r="Q65" s="197">
        <v>0.17</v>
      </c>
      <c r="R65" s="197">
        <v>0.03</v>
      </c>
      <c r="S65" s="197">
        <v>0.22</v>
      </c>
      <c r="T65" s="197">
        <v>0</v>
      </c>
      <c r="U65" s="197">
        <v>8.1300000000000008</v>
      </c>
      <c r="V65" s="197">
        <v>0.12</v>
      </c>
      <c r="W65" s="197">
        <v>0.37</v>
      </c>
      <c r="X65" s="197">
        <v>0.84</v>
      </c>
      <c r="Y65" s="197">
        <v>0</v>
      </c>
      <c r="Z65" s="197">
        <v>1.89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17.170000000000002</v>
      </c>
      <c r="AH65" s="197">
        <v>0</v>
      </c>
      <c r="AI65" s="197">
        <v>10.45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72</v>
      </c>
      <c r="AP65" s="197">
        <v>94.5</v>
      </c>
      <c r="AQ65" s="197">
        <v>0</v>
      </c>
      <c r="AR65" s="197">
        <v>0</v>
      </c>
      <c r="AS65" s="197">
        <v>1.38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14.89</v>
      </c>
      <c r="H66" s="197">
        <v>0</v>
      </c>
      <c r="I66" s="197">
        <v>6.68</v>
      </c>
      <c r="J66" s="197">
        <v>13.36</v>
      </c>
      <c r="K66" s="197">
        <v>2.75</v>
      </c>
      <c r="L66" s="197">
        <v>1.2</v>
      </c>
      <c r="M66" s="197">
        <v>0</v>
      </c>
      <c r="N66" s="197">
        <v>0.5</v>
      </c>
      <c r="O66" s="197">
        <v>1.69</v>
      </c>
      <c r="P66" s="197">
        <v>1.72</v>
      </c>
      <c r="Q66" s="197">
        <v>0.17</v>
      </c>
      <c r="R66" s="197">
        <v>0.03</v>
      </c>
      <c r="S66" s="197">
        <v>0.22</v>
      </c>
      <c r="T66" s="197">
        <v>0</v>
      </c>
      <c r="U66" s="197">
        <v>8.1300000000000008</v>
      </c>
      <c r="V66" s="197">
        <v>0.12</v>
      </c>
      <c r="W66" s="197">
        <v>0.37</v>
      </c>
      <c r="X66" s="197">
        <v>0.84</v>
      </c>
      <c r="Y66" s="197">
        <v>0</v>
      </c>
      <c r="Z66" s="197">
        <v>1.89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17.59</v>
      </c>
      <c r="AH66" s="197">
        <v>0</v>
      </c>
      <c r="AI66" s="197">
        <v>10.45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72</v>
      </c>
      <c r="AP66" s="197">
        <v>94.5</v>
      </c>
      <c r="AQ66" s="197">
        <v>0</v>
      </c>
      <c r="AR66" s="197">
        <v>0</v>
      </c>
      <c r="AS66" s="197">
        <v>1.38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14.89</v>
      </c>
      <c r="H67" s="197">
        <v>0</v>
      </c>
      <c r="I67" s="197">
        <v>6.68</v>
      </c>
      <c r="J67" s="197">
        <v>13.36</v>
      </c>
      <c r="K67" s="197">
        <v>2.75</v>
      </c>
      <c r="L67" s="197">
        <v>1.2</v>
      </c>
      <c r="M67" s="197">
        <v>0</v>
      </c>
      <c r="N67" s="197">
        <v>0.5</v>
      </c>
      <c r="O67" s="197">
        <v>1.69</v>
      </c>
      <c r="P67" s="197">
        <v>1.72</v>
      </c>
      <c r="Q67" s="197">
        <v>0.17</v>
      </c>
      <c r="R67" s="197">
        <v>0.03</v>
      </c>
      <c r="S67" s="197">
        <v>0.22</v>
      </c>
      <c r="T67" s="197">
        <v>0</v>
      </c>
      <c r="U67" s="197">
        <v>8.1300000000000008</v>
      </c>
      <c r="V67" s="197">
        <v>0.12</v>
      </c>
      <c r="W67" s="197">
        <v>0.37</v>
      </c>
      <c r="X67" s="197">
        <v>0.84</v>
      </c>
      <c r="Y67" s="197">
        <v>0</v>
      </c>
      <c r="Z67" s="197">
        <v>1.89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17.59</v>
      </c>
      <c r="AH67" s="197">
        <v>0</v>
      </c>
      <c r="AI67" s="197">
        <v>10.45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72</v>
      </c>
      <c r="AP67" s="197">
        <v>94.5</v>
      </c>
      <c r="AQ67" s="197">
        <v>0</v>
      </c>
      <c r="AR67" s="197">
        <v>0</v>
      </c>
      <c r="AS67" s="197">
        <v>1.38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14.89</v>
      </c>
      <c r="H68" s="197">
        <v>0</v>
      </c>
      <c r="I68" s="197">
        <v>6.68</v>
      </c>
      <c r="J68" s="197">
        <v>13.36</v>
      </c>
      <c r="K68" s="197">
        <v>2.75</v>
      </c>
      <c r="L68" s="197">
        <v>1.2</v>
      </c>
      <c r="M68" s="197">
        <v>0</v>
      </c>
      <c r="N68" s="197">
        <v>0.5</v>
      </c>
      <c r="O68" s="197">
        <v>1.69</v>
      </c>
      <c r="P68" s="197">
        <v>1.72</v>
      </c>
      <c r="Q68" s="197">
        <v>0.17</v>
      </c>
      <c r="R68" s="197">
        <v>0.03</v>
      </c>
      <c r="S68" s="197">
        <v>0.22</v>
      </c>
      <c r="T68" s="197">
        <v>0</v>
      </c>
      <c r="U68" s="197">
        <v>8.1300000000000008</v>
      </c>
      <c r="V68" s="197">
        <v>0.12</v>
      </c>
      <c r="W68" s="197">
        <v>0.37</v>
      </c>
      <c r="X68" s="197">
        <v>0.84</v>
      </c>
      <c r="Y68" s="197">
        <v>0</v>
      </c>
      <c r="Z68" s="197">
        <v>1.89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17.59</v>
      </c>
      <c r="AH68" s="197">
        <v>0</v>
      </c>
      <c r="AI68" s="197">
        <v>10.45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72</v>
      </c>
      <c r="AP68" s="197">
        <v>94.5</v>
      </c>
      <c r="AQ68" s="197">
        <v>0</v>
      </c>
      <c r="AR68" s="197">
        <v>0</v>
      </c>
      <c r="AS68" s="197">
        <v>1.38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14.89</v>
      </c>
      <c r="H69" s="197">
        <v>0</v>
      </c>
      <c r="I69" s="197">
        <v>6.68</v>
      </c>
      <c r="J69" s="197">
        <v>13.36</v>
      </c>
      <c r="K69" s="197">
        <v>2.75</v>
      </c>
      <c r="L69" s="197">
        <v>1.2</v>
      </c>
      <c r="M69" s="197">
        <v>0</v>
      </c>
      <c r="N69" s="197">
        <v>0.5</v>
      </c>
      <c r="O69" s="197">
        <v>1.69</v>
      </c>
      <c r="P69" s="197">
        <v>1.72</v>
      </c>
      <c r="Q69" s="197">
        <v>0.17</v>
      </c>
      <c r="R69" s="197">
        <v>0.03</v>
      </c>
      <c r="S69" s="197">
        <v>0.22</v>
      </c>
      <c r="T69" s="197">
        <v>0</v>
      </c>
      <c r="U69" s="197">
        <v>8.1300000000000008</v>
      </c>
      <c r="V69" s="197">
        <v>0.12</v>
      </c>
      <c r="W69" s="197">
        <v>0.33</v>
      </c>
      <c r="X69" s="197">
        <v>0.84</v>
      </c>
      <c r="Y69" s="197">
        <v>0</v>
      </c>
      <c r="Z69" s="197">
        <v>1.89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17.59</v>
      </c>
      <c r="AH69" s="197">
        <v>0</v>
      </c>
      <c r="AI69" s="197">
        <v>10.45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72</v>
      </c>
      <c r="AP69" s="197">
        <v>94.5</v>
      </c>
      <c r="AQ69" s="197">
        <v>0</v>
      </c>
      <c r="AR69" s="197">
        <v>0</v>
      </c>
      <c r="AS69" s="197">
        <v>1.38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14.89</v>
      </c>
      <c r="H70" s="197">
        <v>0</v>
      </c>
      <c r="I70" s="197">
        <v>6.68</v>
      </c>
      <c r="J70" s="197">
        <v>13.36</v>
      </c>
      <c r="K70" s="197">
        <v>2.75</v>
      </c>
      <c r="L70" s="197">
        <v>1.2</v>
      </c>
      <c r="M70" s="197">
        <v>0</v>
      </c>
      <c r="N70" s="197">
        <v>0.5</v>
      </c>
      <c r="O70" s="197">
        <v>1.69</v>
      </c>
      <c r="P70" s="197">
        <v>1.72</v>
      </c>
      <c r="Q70" s="197">
        <v>0.17</v>
      </c>
      <c r="R70" s="197">
        <v>0.03</v>
      </c>
      <c r="S70" s="197">
        <v>0.22</v>
      </c>
      <c r="T70" s="197">
        <v>0</v>
      </c>
      <c r="U70" s="197">
        <v>8.1300000000000008</v>
      </c>
      <c r="V70" s="197">
        <v>0.12</v>
      </c>
      <c r="W70" s="197">
        <v>0.33</v>
      </c>
      <c r="X70" s="197">
        <v>0.84</v>
      </c>
      <c r="Y70" s="197">
        <v>0</v>
      </c>
      <c r="Z70" s="197">
        <v>1.89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17.59</v>
      </c>
      <c r="AH70" s="197">
        <v>0</v>
      </c>
      <c r="AI70" s="197">
        <v>10.45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72</v>
      </c>
      <c r="AP70" s="197">
        <v>94.5</v>
      </c>
      <c r="AQ70" s="197">
        <v>0</v>
      </c>
      <c r="AR70" s="197">
        <v>0</v>
      </c>
      <c r="AS70" s="197">
        <v>1.38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14.89</v>
      </c>
      <c r="H71" s="197">
        <v>0</v>
      </c>
      <c r="I71" s="197">
        <v>6.68</v>
      </c>
      <c r="J71" s="197">
        <v>13.36</v>
      </c>
      <c r="K71" s="197">
        <v>2.75</v>
      </c>
      <c r="L71" s="197">
        <v>1.2</v>
      </c>
      <c r="M71" s="197">
        <v>0</v>
      </c>
      <c r="N71" s="197">
        <v>0.5</v>
      </c>
      <c r="O71" s="197">
        <v>1.69</v>
      </c>
      <c r="P71" s="197">
        <v>1.72</v>
      </c>
      <c r="Q71" s="197">
        <v>0.17</v>
      </c>
      <c r="R71" s="197">
        <v>0.03</v>
      </c>
      <c r="S71" s="197">
        <v>0.22</v>
      </c>
      <c r="T71" s="197">
        <v>0</v>
      </c>
      <c r="U71" s="197">
        <v>8.1300000000000008</v>
      </c>
      <c r="V71" s="197">
        <v>0.12</v>
      </c>
      <c r="W71" s="197">
        <v>0.33</v>
      </c>
      <c r="X71" s="197">
        <v>0.84</v>
      </c>
      <c r="Y71" s="197">
        <v>0</v>
      </c>
      <c r="Z71" s="197">
        <v>1.89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17.59</v>
      </c>
      <c r="AH71" s="197">
        <v>0</v>
      </c>
      <c r="AI71" s="197">
        <v>10.45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72</v>
      </c>
      <c r="AP71" s="197">
        <v>94.5</v>
      </c>
      <c r="AQ71" s="197">
        <v>0</v>
      </c>
      <c r="AR71" s="197">
        <v>0</v>
      </c>
      <c r="AS71" s="197">
        <v>1.38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14.89</v>
      </c>
      <c r="H72" s="197">
        <v>0</v>
      </c>
      <c r="I72" s="197">
        <v>6.68</v>
      </c>
      <c r="J72" s="197">
        <v>13.36</v>
      </c>
      <c r="K72" s="197">
        <v>2.75</v>
      </c>
      <c r="L72" s="197">
        <v>1.2</v>
      </c>
      <c r="M72" s="197">
        <v>0</v>
      </c>
      <c r="N72" s="197">
        <v>0.5</v>
      </c>
      <c r="O72" s="197">
        <v>1.69</v>
      </c>
      <c r="P72" s="197">
        <v>1.72</v>
      </c>
      <c r="Q72" s="197">
        <v>0.17</v>
      </c>
      <c r="R72" s="197">
        <v>0.03</v>
      </c>
      <c r="S72" s="197">
        <v>0.22</v>
      </c>
      <c r="T72" s="197">
        <v>0</v>
      </c>
      <c r="U72" s="197">
        <v>8.1300000000000008</v>
      </c>
      <c r="V72" s="197">
        <v>0.12</v>
      </c>
      <c r="W72" s="197">
        <v>0.33</v>
      </c>
      <c r="X72" s="197">
        <v>0.84</v>
      </c>
      <c r="Y72" s="197">
        <v>0</v>
      </c>
      <c r="Z72" s="197">
        <v>1.89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17.59</v>
      </c>
      <c r="AH72" s="197">
        <v>0</v>
      </c>
      <c r="AI72" s="197">
        <v>10.45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72</v>
      </c>
      <c r="AP72" s="197">
        <v>94.5</v>
      </c>
      <c r="AQ72" s="197">
        <v>0</v>
      </c>
      <c r="AR72" s="197">
        <v>0</v>
      </c>
      <c r="AS72" s="197">
        <v>1.38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14.89</v>
      </c>
      <c r="H73" s="197">
        <v>0</v>
      </c>
      <c r="I73" s="197">
        <v>6.68</v>
      </c>
      <c r="J73" s="197">
        <v>13.36</v>
      </c>
      <c r="K73" s="197">
        <v>2.75</v>
      </c>
      <c r="L73" s="197">
        <v>1.2</v>
      </c>
      <c r="M73" s="197">
        <v>0</v>
      </c>
      <c r="N73" s="197">
        <v>0.5</v>
      </c>
      <c r="O73" s="197">
        <v>1.69</v>
      </c>
      <c r="P73" s="197">
        <v>1.72</v>
      </c>
      <c r="Q73" s="197">
        <v>0.17</v>
      </c>
      <c r="R73" s="197">
        <v>0.03</v>
      </c>
      <c r="S73" s="197">
        <v>0.22</v>
      </c>
      <c r="T73" s="197">
        <v>0</v>
      </c>
      <c r="U73" s="197">
        <v>8.1300000000000008</v>
      </c>
      <c r="V73" s="197">
        <v>0.12</v>
      </c>
      <c r="W73" s="197">
        <v>0.33</v>
      </c>
      <c r="X73" s="197">
        <v>0.84</v>
      </c>
      <c r="Y73" s="197">
        <v>0</v>
      </c>
      <c r="Z73" s="197">
        <v>1.89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17.59</v>
      </c>
      <c r="AH73" s="197">
        <v>0</v>
      </c>
      <c r="AI73" s="197">
        <v>10.45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72</v>
      </c>
      <c r="AP73" s="197">
        <v>94.5</v>
      </c>
      <c r="AQ73" s="197">
        <v>0</v>
      </c>
      <c r="AR73" s="197">
        <v>0</v>
      </c>
      <c r="AS73" s="197">
        <v>1.38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14.89</v>
      </c>
      <c r="H74" s="197">
        <v>0</v>
      </c>
      <c r="I74" s="197">
        <v>6.68</v>
      </c>
      <c r="J74" s="197">
        <v>13.36</v>
      </c>
      <c r="K74" s="197">
        <v>2.75</v>
      </c>
      <c r="L74" s="197">
        <v>1.2</v>
      </c>
      <c r="M74" s="197">
        <v>0</v>
      </c>
      <c r="N74" s="197">
        <v>0.5</v>
      </c>
      <c r="O74" s="197">
        <v>1.69</v>
      </c>
      <c r="P74" s="197">
        <v>1.72</v>
      </c>
      <c r="Q74" s="197">
        <v>0.17</v>
      </c>
      <c r="R74" s="197">
        <v>0.03</v>
      </c>
      <c r="S74" s="197">
        <v>0.22</v>
      </c>
      <c r="T74" s="197">
        <v>0</v>
      </c>
      <c r="U74" s="197">
        <v>8.1300000000000008</v>
      </c>
      <c r="V74" s="197">
        <v>0.12</v>
      </c>
      <c r="W74" s="197">
        <v>0.33</v>
      </c>
      <c r="X74" s="197">
        <v>0.84</v>
      </c>
      <c r="Y74" s="197">
        <v>0</v>
      </c>
      <c r="Z74" s="197">
        <v>1.89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17.59</v>
      </c>
      <c r="AH74" s="197">
        <v>0</v>
      </c>
      <c r="AI74" s="197">
        <v>10.45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72</v>
      </c>
      <c r="AP74" s="197">
        <v>94.5</v>
      </c>
      <c r="AQ74" s="197">
        <v>0</v>
      </c>
      <c r="AR74" s="197">
        <v>0</v>
      </c>
      <c r="AS74" s="197">
        <v>1.38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14.89</v>
      </c>
      <c r="H75" s="197">
        <v>0</v>
      </c>
      <c r="I75" s="197">
        <v>6.68</v>
      </c>
      <c r="J75" s="197">
        <v>13.36</v>
      </c>
      <c r="K75" s="197">
        <v>2.75</v>
      </c>
      <c r="L75" s="197">
        <v>1.2</v>
      </c>
      <c r="M75" s="197">
        <v>0</v>
      </c>
      <c r="N75" s="197">
        <v>0.5</v>
      </c>
      <c r="O75" s="197">
        <v>1.69</v>
      </c>
      <c r="P75" s="197">
        <v>1.72</v>
      </c>
      <c r="Q75" s="197">
        <v>0.17</v>
      </c>
      <c r="R75" s="197">
        <v>0.03</v>
      </c>
      <c r="S75" s="197">
        <v>0.22</v>
      </c>
      <c r="T75" s="197">
        <v>0</v>
      </c>
      <c r="U75" s="197">
        <v>8.1300000000000008</v>
      </c>
      <c r="V75" s="197">
        <v>0.12</v>
      </c>
      <c r="W75" s="197">
        <v>0.33</v>
      </c>
      <c r="X75" s="197">
        <v>0.84</v>
      </c>
      <c r="Y75" s="197">
        <v>0</v>
      </c>
      <c r="Z75" s="197">
        <v>1.89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17.59</v>
      </c>
      <c r="AH75" s="197">
        <v>0</v>
      </c>
      <c r="AI75" s="197">
        <v>10.45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72</v>
      </c>
      <c r="AP75" s="197">
        <v>94.5</v>
      </c>
      <c r="AQ75" s="197">
        <v>0</v>
      </c>
      <c r="AR75" s="197">
        <v>0</v>
      </c>
      <c r="AS75" s="197">
        <v>1.38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14.89</v>
      </c>
      <c r="H76" s="197">
        <v>0</v>
      </c>
      <c r="I76" s="197">
        <v>6.68</v>
      </c>
      <c r="J76" s="197">
        <v>13.36</v>
      </c>
      <c r="K76" s="197">
        <v>2.75</v>
      </c>
      <c r="L76" s="197">
        <v>1.2</v>
      </c>
      <c r="M76" s="197">
        <v>0</v>
      </c>
      <c r="N76" s="197">
        <v>0.5</v>
      </c>
      <c r="O76" s="197">
        <v>1.69</v>
      </c>
      <c r="P76" s="197">
        <v>1.72</v>
      </c>
      <c r="Q76" s="197">
        <v>0.17</v>
      </c>
      <c r="R76" s="197">
        <v>0.03</v>
      </c>
      <c r="S76" s="197">
        <v>0.22</v>
      </c>
      <c r="T76" s="197">
        <v>0</v>
      </c>
      <c r="U76" s="197">
        <v>8.1300000000000008</v>
      </c>
      <c r="V76" s="197">
        <v>0.12</v>
      </c>
      <c r="W76" s="197">
        <v>0.33</v>
      </c>
      <c r="X76" s="197">
        <v>0.84</v>
      </c>
      <c r="Y76" s="197">
        <v>0</v>
      </c>
      <c r="Z76" s="197">
        <v>1.89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17.59</v>
      </c>
      <c r="AH76" s="197">
        <v>0</v>
      </c>
      <c r="AI76" s="197">
        <v>10.45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72</v>
      </c>
      <c r="AP76" s="197">
        <v>94.5</v>
      </c>
      <c r="AQ76" s="197">
        <v>0</v>
      </c>
      <c r="AR76" s="197">
        <v>0</v>
      </c>
      <c r="AS76" s="197">
        <v>1.38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14.89</v>
      </c>
      <c r="H77" s="197">
        <v>0</v>
      </c>
      <c r="I77" s="197">
        <v>6.68</v>
      </c>
      <c r="J77" s="197">
        <v>13.36</v>
      </c>
      <c r="K77" s="197">
        <v>2.75</v>
      </c>
      <c r="L77" s="197">
        <v>1.2</v>
      </c>
      <c r="M77" s="197">
        <v>0</v>
      </c>
      <c r="N77" s="197">
        <v>0.5</v>
      </c>
      <c r="O77" s="197">
        <v>1.69</v>
      </c>
      <c r="P77" s="197">
        <v>1.72</v>
      </c>
      <c r="Q77" s="197">
        <v>0.17</v>
      </c>
      <c r="R77" s="197">
        <v>0.03</v>
      </c>
      <c r="S77" s="197">
        <v>0.22</v>
      </c>
      <c r="T77" s="197">
        <v>0</v>
      </c>
      <c r="U77" s="197">
        <v>8.1300000000000008</v>
      </c>
      <c r="V77" s="197">
        <v>0.12</v>
      </c>
      <c r="W77" s="197">
        <v>0.33</v>
      </c>
      <c r="X77" s="197">
        <v>0.84</v>
      </c>
      <c r="Y77" s="197">
        <v>0</v>
      </c>
      <c r="Z77" s="197">
        <v>1.89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17.59</v>
      </c>
      <c r="AH77" s="197">
        <v>0</v>
      </c>
      <c r="AI77" s="197">
        <v>10.45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72</v>
      </c>
      <c r="AP77" s="197">
        <v>94.5</v>
      </c>
      <c r="AQ77" s="197">
        <v>0</v>
      </c>
      <c r="AR77" s="197">
        <v>0</v>
      </c>
      <c r="AS77" s="197">
        <v>1.38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14.89</v>
      </c>
      <c r="H78" s="197">
        <v>0</v>
      </c>
      <c r="I78" s="197">
        <v>6.68</v>
      </c>
      <c r="J78" s="197">
        <v>13.36</v>
      </c>
      <c r="K78" s="197">
        <v>2.75</v>
      </c>
      <c r="L78" s="197">
        <v>1.2</v>
      </c>
      <c r="M78" s="197">
        <v>0</v>
      </c>
      <c r="N78" s="197">
        <v>0.5</v>
      </c>
      <c r="O78" s="197">
        <v>1.69</v>
      </c>
      <c r="P78" s="197">
        <v>1.72</v>
      </c>
      <c r="Q78" s="197">
        <v>0.17</v>
      </c>
      <c r="R78" s="197">
        <v>0.03</v>
      </c>
      <c r="S78" s="197">
        <v>0.22</v>
      </c>
      <c r="T78" s="197">
        <v>0</v>
      </c>
      <c r="U78" s="197">
        <v>8.1300000000000008</v>
      </c>
      <c r="V78" s="197">
        <v>0.12</v>
      </c>
      <c r="W78" s="197">
        <v>0.33</v>
      </c>
      <c r="X78" s="197">
        <v>0.84</v>
      </c>
      <c r="Y78" s="197">
        <v>0</v>
      </c>
      <c r="Z78" s="197">
        <v>1.89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17.59</v>
      </c>
      <c r="AH78" s="197">
        <v>0</v>
      </c>
      <c r="AI78" s="197">
        <v>10.45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72</v>
      </c>
      <c r="AP78" s="197">
        <v>94.5</v>
      </c>
      <c r="AQ78" s="197">
        <v>0</v>
      </c>
      <c r="AR78" s="197">
        <v>0</v>
      </c>
      <c r="AS78" s="197">
        <v>1.38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15.17</v>
      </c>
      <c r="H79" s="197">
        <v>0</v>
      </c>
      <c r="I79" s="197">
        <v>6.96</v>
      </c>
      <c r="J79" s="197">
        <v>13.36</v>
      </c>
      <c r="K79" s="197">
        <v>2.75</v>
      </c>
      <c r="L79" s="197">
        <v>1.2</v>
      </c>
      <c r="M79" s="197">
        <v>0</v>
      </c>
      <c r="N79" s="197">
        <v>0.5</v>
      </c>
      <c r="O79" s="197">
        <v>1.69</v>
      </c>
      <c r="P79" s="197">
        <v>1.72</v>
      </c>
      <c r="Q79" s="197">
        <v>0.17</v>
      </c>
      <c r="R79" s="197">
        <v>0.21</v>
      </c>
      <c r="S79" s="197">
        <v>0.22</v>
      </c>
      <c r="T79" s="197">
        <v>0</v>
      </c>
      <c r="U79" s="197">
        <v>8.1300000000000008</v>
      </c>
      <c r="V79" s="197">
        <v>0.12</v>
      </c>
      <c r="W79" s="197">
        <v>0.33</v>
      </c>
      <c r="X79" s="197">
        <v>0.84</v>
      </c>
      <c r="Y79" s="197">
        <v>0</v>
      </c>
      <c r="Z79" s="197">
        <v>1.89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17.59</v>
      </c>
      <c r="AH79" s="197">
        <v>0</v>
      </c>
      <c r="AI79" s="197">
        <v>10.45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72</v>
      </c>
      <c r="AP79" s="197">
        <v>94.5</v>
      </c>
      <c r="AQ79" s="197">
        <v>0</v>
      </c>
      <c r="AR79" s="197">
        <v>0</v>
      </c>
      <c r="AS79" s="197">
        <v>1.38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15.17</v>
      </c>
      <c r="H80" s="197">
        <v>0</v>
      </c>
      <c r="I80" s="197">
        <v>6.96</v>
      </c>
      <c r="J80" s="197">
        <v>13.36</v>
      </c>
      <c r="K80" s="197">
        <v>2.75</v>
      </c>
      <c r="L80" s="197">
        <v>1.2</v>
      </c>
      <c r="M80" s="197">
        <v>0</v>
      </c>
      <c r="N80" s="197">
        <v>0.5</v>
      </c>
      <c r="O80" s="197">
        <v>1.69</v>
      </c>
      <c r="P80" s="197">
        <v>1.72</v>
      </c>
      <c r="Q80" s="197">
        <v>0.17</v>
      </c>
      <c r="R80" s="197">
        <v>0.21</v>
      </c>
      <c r="S80" s="197">
        <v>0.22</v>
      </c>
      <c r="T80" s="197">
        <v>0</v>
      </c>
      <c r="U80" s="197">
        <v>8.1300000000000008</v>
      </c>
      <c r="V80" s="197">
        <v>0.12</v>
      </c>
      <c r="W80" s="197">
        <v>0.33</v>
      </c>
      <c r="X80" s="197">
        <v>0.84</v>
      </c>
      <c r="Y80" s="197">
        <v>0</v>
      </c>
      <c r="Z80" s="197">
        <v>1.89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17.59</v>
      </c>
      <c r="AH80" s="197">
        <v>0</v>
      </c>
      <c r="AI80" s="197">
        <v>10.45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72</v>
      </c>
      <c r="AP80" s="197">
        <v>94.5</v>
      </c>
      <c r="AQ80" s="197">
        <v>0</v>
      </c>
      <c r="AR80" s="197">
        <v>0</v>
      </c>
      <c r="AS80" s="197">
        <v>1.38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15.17</v>
      </c>
      <c r="H81" s="197">
        <v>0</v>
      </c>
      <c r="I81" s="197">
        <v>6.96</v>
      </c>
      <c r="J81" s="197">
        <v>13.36</v>
      </c>
      <c r="K81" s="197">
        <v>2.75</v>
      </c>
      <c r="L81" s="197">
        <v>1.2</v>
      </c>
      <c r="M81" s="197">
        <v>0</v>
      </c>
      <c r="N81" s="197">
        <v>0.5</v>
      </c>
      <c r="O81" s="197">
        <v>1.69</v>
      </c>
      <c r="P81" s="197">
        <v>1.72</v>
      </c>
      <c r="Q81" s="197">
        <v>0.17</v>
      </c>
      <c r="R81" s="197">
        <v>0.21</v>
      </c>
      <c r="S81" s="197">
        <v>0.22</v>
      </c>
      <c r="T81" s="197">
        <v>0</v>
      </c>
      <c r="U81" s="197">
        <v>8.1300000000000008</v>
      </c>
      <c r="V81" s="197">
        <v>0.12</v>
      </c>
      <c r="W81" s="197">
        <v>0.33</v>
      </c>
      <c r="X81" s="197">
        <v>0.84</v>
      </c>
      <c r="Y81" s="197">
        <v>0</v>
      </c>
      <c r="Z81" s="197">
        <v>1.89</v>
      </c>
      <c r="AA81" s="197">
        <v>0.65</v>
      </c>
      <c r="AB81" s="197">
        <v>0</v>
      </c>
      <c r="AC81" s="197">
        <v>1.25</v>
      </c>
      <c r="AD81" s="197">
        <v>6.82</v>
      </c>
      <c r="AE81" s="197">
        <v>0</v>
      </c>
      <c r="AF81" s="197">
        <v>0</v>
      </c>
      <c r="AG81" s="197">
        <v>17.59</v>
      </c>
      <c r="AH81" s="197">
        <v>0</v>
      </c>
      <c r="AI81" s="197">
        <v>10.45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72</v>
      </c>
      <c r="AP81" s="197">
        <v>94.5</v>
      </c>
      <c r="AQ81" s="197">
        <v>0</v>
      </c>
      <c r="AR81" s="197">
        <v>0</v>
      </c>
      <c r="AS81" s="197">
        <v>1.38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9.52</v>
      </c>
      <c r="G82" s="197">
        <v>5.52</v>
      </c>
      <c r="H82" s="197">
        <v>0</v>
      </c>
      <c r="I82" s="197">
        <v>6.96</v>
      </c>
      <c r="J82" s="197">
        <v>13.36</v>
      </c>
      <c r="K82" s="197">
        <v>2.75</v>
      </c>
      <c r="L82" s="197">
        <v>1.2</v>
      </c>
      <c r="M82" s="197">
        <v>0</v>
      </c>
      <c r="N82" s="197">
        <v>0.5</v>
      </c>
      <c r="O82" s="197">
        <v>1.69</v>
      </c>
      <c r="P82" s="197">
        <v>1.72</v>
      </c>
      <c r="Q82" s="197">
        <v>0.17</v>
      </c>
      <c r="R82" s="197">
        <v>0.21</v>
      </c>
      <c r="S82" s="197">
        <v>0.22</v>
      </c>
      <c r="T82" s="197">
        <v>0</v>
      </c>
      <c r="U82" s="197">
        <v>8.1300000000000008</v>
      </c>
      <c r="V82" s="197">
        <v>0.12</v>
      </c>
      <c r="W82" s="197">
        <v>0.33</v>
      </c>
      <c r="X82" s="197">
        <v>0.84</v>
      </c>
      <c r="Y82" s="197">
        <v>0</v>
      </c>
      <c r="Z82" s="197">
        <v>1.89</v>
      </c>
      <c r="AA82" s="197">
        <v>0.65</v>
      </c>
      <c r="AB82" s="197">
        <v>0</v>
      </c>
      <c r="AC82" s="197">
        <v>1.25</v>
      </c>
      <c r="AD82" s="197">
        <v>6.82</v>
      </c>
      <c r="AE82" s="197">
        <v>0</v>
      </c>
      <c r="AF82" s="197">
        <v>0</v>
      </c>
      <c r="AG82" s="197">
        <v>17.59</v>
      </c>
      <c r="AH82" s="197">
        <v>0</v>
      </c>
      <c r="AI82" s="197">
        <v>10.45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72</v>
      </c>
      <c r="AP82" s="197">
        <v>94.5</v>
      </c>
      <c r="AQ82" s="197">
        <v>0</v>
      </c>
      <c r="AR82" s="197">
        <v>0</v>
      </c>
      <c r="AS82" s="197">
        <v>1.38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8.8000000000000007</v>
      </c>
      <c r="E83" s="197">
        <v>0</v>
      </c>
      <c r="F83" s="197">
        <v>9.52</v>
      </c>
      <c r="G83" s="197">
        <v>5.52</v>
      </c>
      <c r="H83" s="197">
        <v>0</v>
      </c>
      <c r="I83" s="197">
        <v>6.96</v>
      </c>
      <c r="J83" s="197">
        <v>13.36</v>
      </c>
      <c r="K83" s="197">
        <v>2.75</v>
      </c>
      <c r="L83" s="197">
        <v>1.2</v>
      </c>
      <c r="M83" s="197">
        <v>0</v>
      </c>
      <c r="N83" s="197">
        <v>0.5</v>
      </c>
      <c r="O83" s="197">
        <v>1.69</v>
      </c>
      <c r="P83" s="197">
        <v>1.72</v>
      </c>
      <c r="Q83" s="197">
        <v>0.17</v>
      </c>
      <c r="R83" s="197">
        <v>0.21</v>
      </c>
      <c r="S83" s="197">
        <v>0.22</v>
      </c>
      <c r="T83" s="197">
        <v>0</v>
      </c>
      <c r="U83" s="197">
        <v>8.1300000000000008</v>
      </c>
      <c r="V83" s="197">
        <v>0.12</v>
      </c>
      <c r="W83" s="197">
        <v>0.33</v>
      </c>
      <c r="X83" s="197">
        <v>0.84</v>
      </c>
      <c r="Y83" s="197">
        <v>0</v>
      </c>
      <c r="Z83" s="197">
        <v>1.89</v>
      </c>
      <c r="AA83" s="197">
        <v>0.65</v>
      </c>
      <c r="AB83" s="197">
        <v>0</v>
      </c>
      <c r="AC83" s="197">
        <v>1.25</v>
      </c>
      <c r="AD83" s="197">
        <v>6.82</v>
      </c>
      <c r="AE83" s="197">
        <v>0</v>
      </c>
      <c r="AF83" s="197">
        <v>0</v>
      </c>
      <c r="AG83" s="197">
        <v>17.59</v>
      </c>
      <c r="AH83" s="197">
        <v>0</v>
      </c>
      <c r="AI83" s="197">
        <v>10.45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72</v>
      </c>
      <c r="AP83" s="197">
        <v>93.29</v>
      </c>
      <c r="AQ83" s="197">
        <v>0</v>
      </c>
      <c r="AR83" s="197">
        <v>0</v>
      </c>
      <c r="AS83" s="197">
        <v>1.38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8.8000000000000007</v>
      </c>
      <c r="E84" s="197">
        <v>0</v>
      </c>
      <c r="F84" s="197">
        <v>9.52</v>
      </c>
      <c r="G84" s="197">
        <v>5.52</v>
      </c>
      <c r="H84" s="197">
        <v>0</v>
      </c>
      <c r="I84" s="197">
        <v>6.96</v>
      </c>
      <c r="J84" s="197">
        <v>13.36</v>
      </c>
      <c r="K84" s="197">
        <v>2.75</v>
      </c>
      <c r="L84" s="197">
        <v>1.2</v>
      </c>
      <c r="M84" s="197">
        <v>0</v>
      </c>
      <c r="N84" s="197">
        <v>0.5</v>
      </c>
      <c r="O84" s="197">
        <v>1.69</v>
      </c>
      <c r="P84" s="197">
        <v>1.72</v>
      </c>
      <c r="Q84" s="197">
        <v>0.17</v>
      </c>
      <c r="R84" s="197">
        <v>0.21</v>
      </c>
      <c r="S84" s="197">
        <v>0.22</v>
      </c>
      <c r="T84" s="197">
        <v>0</v>
      </c>
      <c r="U84" s="197">
        <v>8.1300000000000008</v>
      </c>
      <c r="V84" s="197">
        <v>0.12</v>
      </c>
      <c r="W84" s="197">
        <v>0.33</v>
      </c>
      <c r="X84" s="197">
        <v>0.84</v>
      </c>
      <c r="Y84" s="197">
        <v>0</v>
      </c>
      <c r="Z84" s="197">
        <v>1.89</v>
      </c>
      <c r="AA84" s="197">
        <v>0.65</v>
      </c>
      <c r="AB84" s="197">
        <v>0</v>
      </c>
      <c r="AC84" s="197">
        <v>1.25</v>
      </c>
      <c r="AD84" s="197">
        <v>6.82</v>
      </c>
      <c r="AE84" s="197">
        <v>0</v>
      </c>
      <c r="AF84" s="197">
        <v>0</v>
      </c>
      <c r="AG84" s="197">
        <v>17.59</v>
      </c>
      <c r="AH84" s="197">
        <v>0</v>
      </c>
      <c r="AI84" s="197">
        <v>10.45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72</v>
      </c>
      <c r="AP84" s="197">
        <v>93.29</v>
      </c>
      <c r="AQ84" s="197">
        <v>0</v>
      </c>
      <c r="AR84" s="197">
        <v>0</v>
      </c>
      <c r="AS84" s="197">
        <v>1.38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8.8000000000000007</v>
      </c>
      <c r="E85" s="197">
        <v>0</v>
      </c>
      <c r="F85" s="197">
        <v>9.52</v>
      </c>
      <c r="G85" s="197">
        <v>5.52</v>
      </c>
      <c r="H85" s="197">
        <v>0</v>
      </c>
      <c r="I85" s="197">
        <v>6.96</v>
      </c>
      <c r="J85" s="197">
        <v>13.36</v>
      </c>
      <c r="K85" s="197">
        <v>2.75</v>
      </c>
      <c r="L85" s="197">
        <v>1.2</v>
      </c>
      <c r="M85" s="197">
        <v>0</v>
      </c>
      <c r="N85" s="197">
        <v>0.5</v>
      </c>
      <c r="O85" s="197">
        <v>1.69</v>
      </c>
      <c r="P85" s="197">
        <v>1.72</v>
      </c>
      <c r="Q85" s="197">
        <v>0.17</v>
      </c>
      <c r="R85" s="197">
        <v>0.21</v>
      </c>
      <c r="S85" s="197">
        <v>0.22</v>
      </c>
      <c r="T85" s="197">
        <v>0</v>
      </c>
      <c r="U85" s="197">
        <v>8.1300000000000008</v>
      </c>
      <c r="V85" s="197">
        <v>0.12</v>
      </c>
      <c r="W85" s="197">
        <v>0.33</v>
      </c>
      <c r="X85" s="197">
        <v>0.84</v>
      </c>
      <c r="Y85" s="197">
        <v>0</v>
      </c>
      <c r="Z85" s="197">
        <v>1.89</v>
      </c>
      <c r="AA85" s="197">
        <v>0.65</v>
      </c>
      <c r="AB85" s="197">
        <v>0</v>
      </c>
      <c r="AC85" s="197">
        <v>1.25</v>
      </c>
      <c r="AD85" s="197">
        <v>6.82</v>
      </c>
      <c r="AE85" s="197">
        <v>0</v>
      </c>
      <c r="AF85" s="197">
        <v>0</v>
      </c>
      <c r="AG85" s="197">
        <v>17.59</v>
      </c>
      <c r="AH85" s="197">
        <v>0</v>
      </c>
      <c r="AI85" s="197">
        <v>10.45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72</v>
      </c>
      <c r="AP85" s="197">
        <v>94.5</v>
      </c>
      <c r="AQ85" s="197">
        <v>0</v>
      </c>
      <c r="AR85" s="197">
        <v>0</v>
      </c>
      <c r="AS85" s="197">
        <v>1.38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8.8000000000000007</v>
      </c>
      <c r="E86" s="197">
        <v>0</v>
      </c>
      <c r="F86" s="197">
        <v>9.52</v>
      </c>
      <c r="G86" s="197">
        <v>5.52</v>
      </c>
      <c r="H86" s="197">
        <v>0</v>
      </c>
      <c r="I86" s="197">
        <v>6.96</v>
      </c>
      <c r="J86" s="197">
        <v>13.36</v>
      </c>
      <c r="K86" s="197">
        <v>2.75</v>
      </c>
      <c r="L86" s="197">
        <v>1.2</v>
      </c>
      <c r="M86" s="197">
        <v>0</v>
      </c>
      <c r="N86" s="197">
        <v>0.5</v>
      </c>
      <c r="O86" s="197">
        <v>1.69</v>
      </c>
      <c r="P86" s="197">
        <v>1.72</v>
      </c>
      <c r="Q86" s="197">
        <v>0.17</v>
      </c>
      <c r="R86" s="197">
        <v>0.21</v>
      </c>
      <c r="S86" s="197">
        <v>0.22</v>
      </c>
      <c r="T86" s="197">
        <v>0</v>
      </c>
      <c r="U86" s="197">
        <v>8.1300000000000008</v>
      </c>
      <c r="V86" s="197">
        <v>0.12</v>
      </c>
      <c r="W86" s="197">
        <v>0.33</v>
      </c>
      <c r="X86" s="197">
        <v>0.84</v>
      </c>
      <c r="Y86" s="197">
        <v>0</v>
      </c>
      <c r="Z86" s="197">
        <v>1.89</v>
      </c>
      <c r="AA86" s="197">
        <v>0.65</v>
      </c>
      <c r="AB86" s="197">
        <v>0</v>
      </c>
      <c r="AC86" s="197">
        <v>1.25</v>
      </c>
      <c r="AD86" s="197">
        <v>6.82</v>
      </c>
      <c r="AE86" s="197">
        <v>0</v>
      </c>
      <c r="AF86" s="197">
        <v>0</v>
      </c>
      <c r="AG86" s="197">
        <v>17.59</v>
      </c>
      <c r="AH86" s="197">
        <v>0</v>
      </c>
      <c r="AI86" s="197">
        <v>10.45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72</v>
      </c>
      <c r="AP86" s="197">
        <v>94.5</v>
      </c>
      <c r="AQ86" s="197">
        <v>0</v>
      </c>
      <c r="AR86" s="197">
        <v>0</v>
      </c>
      <c r="AS86" s="197">
        <v>1.38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8.8000000000000007</v>
      </c>
      <c r="E87" s="197">
        <v>0</v>
      </c>
      <c r="F87" s="197">
        <v>9.52</v>
      </c>
      <c r="G87" s="197">
        <v>5.52</v>
      </c>
      <c r="H87" s="197">
        <v>0</v>
      </c>
      <c r="I87" s="197">
        <v>6.96</v>
      </c>
      <c r="J87" s="197">
        <v>13.36</v>
      </c>
      <c r="K87" s="197">
        <v>2.75</v>
      </c>
      <c r="L87" s="197">
        <v>1.2</v>
      </c>
      <c r="M87" s="197">
        <v>0</v>
      </c>
      <c r="N87" s="197">
        <v>0.5</v>
      </c>
      <c r="O87" s="197">
        <v>1.69</v>
      </c>
      <c r="P87" s="197">
        <v>1.72</v>
      </c>
      <c r="Q87" s="197">
        <v>0.17</v>
      </c>
      <c r="R87" s="197">
        <v>0.22</v>
      </c>
      <c r="S87" s="197">
        <v>0.22</v>
      </c>
      <c r="T87" s="197">
        <v>0</v>
      </c>
      <c r="U87" s="197">
        <v>8.1300000000000008</v>
      </c>
      <c r="V87" s="197">
        <v>0.12</v>
      </c>
      <c r="W87" s="197">
        <v>0.33</v>
      </c>
      <c r="X87" s="197">
        <v>0.84</v>
      </c>
      <c r="Y87" s="197">
        <v>0</v>
      </c>
      <c r="Z87" s="197">
        <v>1.89</v>
      </c>
      <c r="AA87" s="197">
        <v>0.65</v>
      </c>
      <c r="AB87" s="197">
        <v>0</v>
      </c>
      <c r="AC87" s="197">
        <v>1.25</v>
      </c>
      <c r="AD87" s="197">
        <v>6.82</v>
      </c>
      <c r="AE87" s="197">
        <v>0</v>
      </c>
      <c r="AF87" s="197">
        <v>0</v>
      </c>
      <c r="AG87" s="197">
        <v>17.170000000000002</v>
      </c>
      <c r="AH87" s="197">
        <v>0</v>
      </c>
      <c r="AI87" s="197">
        <v>10.45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72</v>
      </c>
      <c r="AP87" s="197">
        <v>94.5</v>
      </c>
      <c r="AQ87" s="197">
        <v>0</v>
      </c>
      <c r="AR87" s="197">
        <v>0</v>
      </c>
      <c r="AS87" s="197">
        <v>1.38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8.8000000000000007</v>
      </c>
      <c r="E88" s="197">
        <v>0</v>
      </c>
      <c r="F88" s="197">
        <v>9.52</v>
      </c>
      <c r="G88" s="197">
        <v>5.52</v>
      </c>
      <c r="H88" s="197">
        <v>0</v>
      </c>
      <c r="I88" s="197">
        <v>6.96</v>
      </c>
      <c r="J88" s="197">
        <v>13.36</v>
      </c>
      <c r="K88" s="197">
        <v>2.75</v>
      </c>
      <c r="L88" s="197">
        <v>1.2</v>
      </c>
      <c r="M88" s="197">
        <v>0</v>
      </c>
      <c r="N88" s="197">
        <v>0.5</v>
      </c>
      <c r="O88" s="197">
        <v>1.69</v>
      </c>
      <c r="P88" s="197">
        <v>1.72</v>
      </c>
      <c r="Q88" s="197">
        <v>0.17</v>
      </c>
      <c r="R88" s="197">
        <v>0.22</v>
      </c>
      <c r="S88" s="197">
        <v>0.22</v>
      </c>
      <c r="T88" s="197">
        <v>0</v>
      </c>
      <c r="U88" s="197">
        <v>8.1300000000000008</v>
      </c>
      <c r="V88" s="197">
        <v>0.12</v>
      </c>
      <c r="W88" s="197">
        <v>0.33</v>
      </c>
      <c r="X88" s="197">
        <v>0.84</v>
      </c>
      <c r="Y88" s="197">
        <v>0</v>
      </c>
      <c r="Z88" s="197">
        <v>1.89</v>
      </c>
      <c r="AA88" s="197">
        <v>0.65</v>
      </c>
      <c r="AB88" s="197">
        <v>0</v>
      </c>
      <c r="AC88" s="197">
        <v>1.25</v>
      </c>
      <c r="AD88" s="197">
        <v>6.82</v>
      </c>
      <c r="AE88" s="197">
        <v>0</v>
      </c>
      <c r="AF88" s="197">
        <v>0</v>
      </c>
      <c r="AG88" s="197">
        <v>17.170000000000002</v>
      </c>
      <c r="AH88" s="197">
        <v>0</v>
      </c>
      <c r="AI88" s="197">
        <v>10.45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72</v>
      </c>
      <c r="AP88" s="197">
        <v>94.5</v>
      </c>
      <c r="AQ88" s="197">
        <v>0</v>
      </c>
      <c r="AR88" s="197">
        <v>0</v>
      </c>
      <c r="AS88" s="197">
        <v>1.38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8.8000000000000007</v>
      </c>
      <c r="E89" s="197">
        <v>0</v>
      </c>
      <c r="F89" s="197">
        <v>9.52</v>
      </c>
      <c r="G89" s="197">
        <v>5.52</v>
      </c>
      <c r="H89" s="197">
        <v>0</v>
      </c>
      <c r="I89" s="197">
        <v>6.96</v>
      </c>
      <c r="J89" s="197">
        <v>13.36</v>
      </c>
      <c r="K89" s="197">
        <v>2.75</v>
      </c>
      <c r="L89" s="197">
        <v>1.2</v>
      </c>
      <c r="M89" s="197">
        <v>0</v>
      </c>
      <c r="N89" s="197">
        <v>0.5</v>
      </c>
      <c r="O89" s="197">
        <v>1.69</v>
      </c>
      <c r="P89" s="197">
        <v>1.72</v>
      </c>
      <c r="Q89" s="197">
        <v>0.17</v>
      </c>
      <c r="R89" s="197">
        <v>0.22</v>
      </c>
      <c r="S89" s="197">
        <v>0.22</v>
      </c>
      <c r="T89" s="197">
        <v>0</v>
      </c>
      <c r="U89" s="197">
        <v>8.1300000000000008</v>
      </c>
      <c r="V89" s="197">
        <v>0.12</v>
      </c>
      <c r="W89" s="197">
        <v>0.33</v>
      </c>
      <c r="X89" s="197">
        <v>0.84</v>
      </c>
      <c r="Y89" s="197">
        <v>0</v>
      </c>
      <c r="Z89" s="197">
        <v>1.89</v>
      </c>
      <c r="AA89" s="197">
        <v>0.65</v>
      </c>
      <c r="AB89" s="197">
        <v>0</v>
      </c>
      <c r="AC89" s="197">
        <v>1.25</v>
      </c>
      <c r="AD89" s="197">
        <v>6.82</v>
      </c>
      <c r="AE89" s="197">
        <v>0</v>
      </c>
      <c r="AF89" s="197">
        <v>0</v>
      </c>
      <c r="AG89" s="197">
        <v>16.940000000000001</v>
      </c>
      <c r="AH89" s="197">
        <v>0</v>
      </c>
      <c r="AI89" s="197">
        <v>10.45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72</v>
      </c>
      <c r="AP89" s="197">
        <v>94.5</v>
      </c>
      <c r="AQ89" s="197">
        <v>0</v>
      </c>
      <c r="AR89" s="197">
        <v>0</v>
      </c>
      <c r="AS89" s="197">
        <v>1.38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8.8000000000000007</v>
      </c>
      <c r="E90" s="197">
        <v>0</v>
      </c>
      <c r="F90" s="197">
        <v>9.52</v>
      </c>
      <c r="G90" s="197">
        <v>5.52</v>
      </c>
      <c r="H90" s="197">
        <v>0</v>
      </c>
      <c r="I90" s="197">
        <v>6.96</v>
      </c>
      <c r="J90" s="197">
        <v>13.36</v>
      </c>
      <c r="K90" s="197">
        <v>2.75</v>
      </c>
      <c r="L90" s="197">
        <v>1.2</v>
      </c>
      <c r="M90" s="197">
        <v>0</v>
      </c>
      <c r="N90" s="197">
        <v>0.5</v>
      </c>
      <c r="O90" s="197">
        <v>1.69</v>
      </c>
      <c r="P90" s="197">
        <v>1.72</v>
      </c>
      <c r="Q90" s="197">
        <v>0.17</v>
      </c>
      <c r="R90" s="197">
        <v>0.22</v>
      </c>
      <c r="S90" s="197">
        <v>0.22</v>
      </c>
      <c r="T90" s="197">
        <v>0</v>
      </c>
      <c r="U90" s="197">
        <v>8.1300000000000008</v>
      </c>
      <c r="V90" s="197">
        <v>0.12</v>
      </c>
      <c r="W90" s="197">
        <v>0.33</v>
      </c>
      <c r="X90" s="197">
        <v>0.84</v>
      </c>
      <c r="Y90" s="197">
        <v>0</v>
      </c>
      <c r="Z90" s="197">
        <v>1.89</v>
      </c>
      <c r="AA90" s="197">
        <v>0.65</v>
      </c>
      <c r="AB90" s="197">
        <v>0</v>
      </c>
      <c r="AC90" s="197">
        <v>1.25</v>
      </c>
      <c r="AD90" s="197">
        <v>6.82</v>
      </c>
      <c r="AE90" s="197">
        <v>0</v>
      </c>
      <c r="AF90" s="197">
        <v>0</v>
      </c>
      <c r="AG90" s="197">
        <v>16.940000000000001</v>
      </c>
      <c r="AH90" s="197">
        <v>0</v>
      </c>
      <c r="AI90" s="197">
        <v>10.45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72</v>
      </c>
      <c r="AP90" s="197">
        <v>94.5</v>
      </c>
      <c r="AQ90" s="197">
        <v>0</v>
      </c>
      <c r="AR90" s="197">
        <v>0</v>
      </c>
      <c r="AS90" s="197">
        <v>1.38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9.07</v>
      </c>
      <c r="E91" s="197">
        <v>0</v>
      </c>
      <c r="F91" s="197">
        <v>9.52</v>
      </c>
      <c r="G91" s="197">
        <v>5.52</v>
      </c>
      <c r="H91" s="197">
        <v>0</v>
      </c>
      <c r="I91" s="197">
        <v>6.96</v>
      </c>
      <c r="J91" s="197">
        <v>13.36</v>
      </c>
      <c r="K91" s="197">
        <v>2.75</v>
      </c>
      <c r="L91" s="197">
        <v>1.2</v>
      </c>
      <c r="M91" s="197">
        <v>0</v>
      </c>
      <c r="N91" s="197">
        <v>0.5</v>
      </c>
      <c r="O91" s="197">
        <v>1.69</v>
      </c>
      <c r="P91" s="197">
        <v>1.72</v>
      </c>
      <c r="Q91" s="197">
        <v>3.15</v>
      </c>
      <c r="R91" s="197">
        <v>0.22</v>
      </c>
      <c r="S91" s="197">
        <v>3.8</v>
      </c>
      <c r="T91" s="197">
        <v>0</v>
      </c>
      <c r="U91" s="197">
        <v>8.1300000000000008</v>
      </c>
      <c r="V91" s="197">
        <v>0.12</v>
      </c>
      <c r="W91" s="197">
        <v>0.33</v>
      </c>
      <c r="X91" s="197">
        <v>0.84</v>
      </c>
      <c r="Y91" s="197">
        <v>0</v>
      </c>
      <c r="Z91" s="197">
        <v>1.89</v>
      </c>
      <c r="AA91" s="197">
        <v>0.65</v>
      </c>
      <c r="AB91" s="197">
        <v>0</v>
      </c>
      <c r="AC91" s="197">
        <v>1.25</v>
      </c>
      <c r="AD91" s="197">
        <v>6.82</v>
      </c>
      <c r="AE91" s="197">
        <v>0</v>
      </c>
      <c r="AF91" s="197">
        <v>0</v>
      </c>
      <c r="AG91" s="197">
        <v>16.940000000000001</v>
      </c>
      <c r="AH91" s="197">
        <v>0</v>
      </c>
      <c r="AI91" s="197">
        <v>10.45</v>
      </c>
      <c r="AJ91" s="197">
        <v>0</v>
      </c>
      <c r="AK91" s="197">
        <v>12.6</v>
      </c>
      <c r="AL91" s="197">
        <v>0</v>
      </c>
      <c r="AM91" s="197">
        <v>0</v>
      </c>
      <c r="AN91" s="197">
        <v>0</v>
      </c>
      <c r="AO91" s="197">
        <v>72</v>
      </c>
      <c r="AP91" s="197">
        <v>94.5</v>
      </c>
      <c r="AQ91" s="197">
        <v>0</v>
      </c>
      <c r="AR91" s="197">
        <v>0</v>
      </c>
      <c r="AS91" s="197">
        <v>1.38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9.07</v>
      </c>
      <c r="E92" s="197">
        <v>0</v>
      </c>
      <c r="F92" s="197">
        <v>9.65</v>
      </c>
      <c r="G92" s="197">
        <v>5.52</v>
      </c>
      <c r="H92" s="197">
        <v>0</v>
      </c>
      <c r="I92" s="197">
        <v>6.96</v>
      </c>
      <c r="J92" s="197">
        <v>13.36</v>
      </c>
      <c r="K92" s="197">
        <v>2.75</v>
      </c>
      <c r="L92" s="197">
        <v>1.2</v>
      </c>
      <c r="M92" s="197">
        <v>0</v>
      </c>
      <c r="N92" s="197">
        <v>0.5</v>
      </c>
      <c r="O92" s="197">
        <v>1.69</v>
      </c>
      <c r="P92" s="197">
        <v>1.72</v>
      </c>
      <c r="Q92" s="197">
        <v>3.15</v>
      </c>
      <c r="R92" s="197">
        <v>0.22</v>
      </c>
      <c r="S92" s="197">
        <v>3.8</v>
      </c>
      <c r="T92" s="197">
        <v>0</v>
      </c>
      <c r="U92" s="197">
        <v>8.1300000000000008</v>
      </c>
      <c r="V92" s="197">
        <v>0.12</v>
      </c>
      <c r="W92" s="197">
        <v>0.33</v>
      </c>
      <c r="X92" s="197">
        <v>0.84</v>
      </c>
      <c r="Y92" s="197">
        <v>0</v>
      </c>
      <c r="Z92" s="197">
        <v>1.89</v>
      </c>
      <c r="AA92" s="197">
        <v>0.65</v>
      </c>
      <c r="AB92" s="197">
        <v>0</v>
      </c>
      <c r="AC92" s="197">
        <v>1.25</v>
      </c>
      <c r="AD92" s="197">
        <v>6.82</v>
      </c>
      <c r="AE92" s="197">
        <v>0</v>
      </c>
      <c r="AF92" s="197">
        <v>0</v>
      </c>
      <c r="AG92" s="197">
        <v>16.940000000000001</v>
      </c>
      <c r="AH92" s="197">
        <v>0</v>
      </c>
      <c r="AI92" s="197">
        <v>10.45</v>
      </c>
      <c r="AJ92" s="197">
        <v>0</v>
      </c>
      <c r="AK92" s="197">
        <v>12.6</v>
      </c>
      <c r="AL92" s="197">
        <v>0</v>
      </c>
      <c r="AM92" s="197">
        <v>0</v>
      </c>
      <c r="AN92" s="197">
        <v>0</v>
      </c>
      <c r="AO92" s="197">
        <v>72</v>
      </c>
      <c r="AP92" s="197">
        <v>94.5</v>
      </c>
      <c r="AQ92" s="197">
        <v>0</v>
      </c>
      <c r="AR92" s="197">
        <v>0</v>
      </c>
      <c r="AS92" s="197">
        <v>1.38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9.07</v>
      </c>
      <c r="E93" s="197">
        <v>0</v>
      </c>
      <c r="F93" s="197">
        <v>9.65</v>
      </c>
      <c r="G93" s="197">
        <v>5.52</v>
      </c>
      <c r="H93" s="197">
        <v>0</v>
      </c>
      <c r="I93" s="197">
        <v>6.96</v>
      </c>
      <c r="J93" s="197">
        <v>13.36</v>
      </c>
      <c r="K93" s="197">
        <v>2.75</v>
      </c>
      <c r="L93" s="197">
        <v>1.2</v>
      </c>
      <c r="M93" s="197">
        <v>0</v>
      </c>
      <c r="N93" s="197">
        <v>0.5</v>
      </c>
      <c r="O93" s="197">
        <v>1.69</v>
      </c>
      <c r="P93" s="197">
        <v>1.72</v>
      </c>
      <c r="Q93" s="197">
        <v>3.15</v>
      </c>
      <c r="R93" s="197">
        <v>0.22</v>
      </c>
      <c r="S93" s="197">
        <v>3.8</v>
      </c>
      <c r="T93" s="197">
        <v>0</v>
      </c>
      <c r="U93" s="197">
        <v>8.1300000000000008</v>
      </c>
      <c r="V93" s="197">
        <v>0.12</v>
      </c>
      <c r="W93" s="197">
        <v>0.33</v>
      </c>
      <c r="X93" s="197">
        <v>0.84</v>
      </c>
      <c r="Y93" s="197">
        <v>0</v>
      </c>
      <c r="Z93" s="197">
        <v>1.89</v>
      </c>
      <c r="AA93" s="197">
        <v>0.65</v>
      </c>
      <c r="AB93" s="197">
        <v>0</v>
      </c>
      <c r="AC93" s="197">
        <v>0.97</v>
      </c>
      <c r="AD93" s="197">
        <v>6.82</v>
      </c>
      <c r="AE93" s="197">
        <v>0</v>
      </c>
      <c r="AF93" s="197">
        <v>0</v>
      </c>
      <c r="AG93" s="197">
        <v>16.940000000000001</v>
      </c>
      <c r="AH93" s="197">
        <v>0</v>
      </c>
      <c r="AI93" s="197">
        <v>10.45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72</v>
      </c>
      <c r="AP93" s="197">
        <v>94.5</v>
      </c>
      <c r="AQ93" s="197">
        <v>0</v>
      </c>
      <c r="AR93" s="197">
        <v>0</v>
      </c>
      <c r="AS93" s="197">
        <v>1.38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9.07</v>
      </c>
      <c r="E94" s="197">
        <v>0</v>
      </c>
      <c r="F94" s="197">
        <v>9.65</v>
      </c>
      <c r="G94" s="197">
        <v>5.52</v>
      </c>
      <c r="H94" s="197">
        <v>0</v>
      </c>
      <c r="I94" s="197">
        <v>6.96</v>
      </c>
      <c r="J94" s="197">
        <v>13.36</v>
      </c>
      <c r="K94" s="197">
        <v>2.75</v>
      </c>
      <c r="L94" s="197">
        <v>1.2</v>
      </c>
      <c r="M94" s="197">
        <v>0</v>
      </c>
      <c r="N94" s="197">
        <v>0.5</v>
      </c>
      <c r="O94" s="197">
        <v>1.69</v>
      </c>
      <c r="P94" s="197">
        <v>1.72</v>
      </c>
      <c r="Q94" s="197">
        <v>3.15</v>
      </c>
      <c r="R94" s="197">
        <v>0.22</v>
      </c>
      <c r="S94" s="197">
        <v>3.8</v>
      </c>
      <c r="T94" s="197">
        <v>0</v>
      </c>
      <c r="U94" s="197">
        <v>8.1300000000000008</v>
      </c>
      <c r="V94" s="197">
        <v>0.12</v>
      </c>
      <c r="W94" s="197">
        <v>0.33</v>
      </c>
      <c r="X94" s="197">
        <v>0.84</v>
      </c>
      <c r="Y94" s="197">
        <v>0</v>
      </c>
      <c r="Z94" s="197">
        <v>1.89</v>
      </c>
      <c r="AA94" s="197">
        <v>0.65</v>
      </c>
      <c r="AB94" s="197">
        <v>0</v>
      </c>
      <c r="AC94" s="197">
        <v>0.97</v>
      </c>
      <c r="AD94" s="197">
        <v>6.82</v>
      </c>
      <c r="AE94" s="197">
        <v>0</v>
      </c>
      <c r="AF94" s="197">
        <v>0</v>
      </c>
      <c r="AG94" s="197">
        <v>17.170000000000002</v>
      </c>
      <c r="AH94" s="197">
        <v>0</v>
      </c>
      <c r="AI94" s="197">
        <v>10.45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72</v>
      </c>
      <c r="AP94" s="197">
        <v>94.5</v>
      </c>
      <c r="AQ94" s="197">
        <v>0</v>
      </c>
      <c r="AR94" s="197">
        <v>0</v>
      </c>
      <c r="AS94" s="197">
        <v>1.38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9.07</v>
      </c>
      <c r="E95" s="197">
        <v>0</v>
      </c>
      <c r="F95" s="197">
        <v>9.65</v>
      </c>
      <c r="G95" s="197">
        <v>5.52</v>
      </c>
      <c r="H95" s="197">
        <v>0</v>
      </c>
      <c r="I95" s="197">
        <v>6.96</v>
      </c>
      <c r="J95" s="197">
        <v>13.36</v>
      </c>
      <c r="K95" s="197">
        <v>2.75</v>
      </c>
      <c r="L95" s="197">
        <v>1.2</v>
      </c>
      <c r="M95" s="197">
        <v>0</v>
      </c>
      <c r="N95" s="197">
        <v>0.5</v>
      </c>
      <c r="O95" s="197">
        <v>1.69</v>
      </c>
      <c r="P95" s="197">
        <v>1.72</v>
      </c>
      <c r="Q95" s="197">
        <v>0.17</v>
      </c>
      <c r="R95" s="197">
        <v>0.22</v>
      </c>
      <c r="S95" s="197">
        <v>0.22</v>
      </c>
      <c r="T95" s="197">
        <v>0</v>
      </c>
      <c r="U95" s="197">
        <v>8.1300000000000008</v>
      </c>
      <c r="V95" s="197">
        <v>0.12</v>
      </c>
      <c r="W95" s="197">
        <v>1.56</v>
      </c>
      <c r="X95" s="197">
        <v>0.84</v>
      </c>
      <c r="Y95" s="197">
        <v>0</v>
      </c>
      <c r="Z95" s="197">
        <v>1.89</v>
      </c>
      <c r="AA95" s="197">
        <v>0.65</v>
      </c>
      <c r="AB95" s="197">
        <v>0</v>
      </c>
      <c r="AC95" s="197">
        <v>0.97</v>
      </c>
      <c r="AD95" s="197">
        <v>6.82</v>
      </c>
      <c r="AE95" s="197">
        <v>0</v>
      </c>
      <c r="AF95" s="197">
        <v>0</v>
      </c>
      <c r="AG95" s="197">
        <v>17.170000000000002</v>
      </c>
      <c r="AH95" s="197">
        <v>0</v>
      </c>
      <c r="AI95" s="197">
        <v>10.45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72</v>
      </c>
      <c r="AP95" s="197">
        <v>94.5</v>
      </c>
      <c r="AQ95" s="197">
        <v>0</v>
      </c>
      <c r="AR95" s="197">
        <v>0</v>
      </c>
      <c r="AS95" s="197">
        <v>1.38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9.07</v>
      </c>
      <c r="E96" s="197">
        <v>0</v>
      </c>
      <c r="F96" s="197">
        <v>9.65</v>
      </c>
      <c r="G96" s="197">
        <v>5.52</v>
      </c>
      <c r="H96" s="197">
        <v>0</v>
      </c>
      <c r="I96" s="197">
        <v>6.96</v>
      </c>
      <c r="J96" s="197">
        <v>13.36</v>
      </c>
      <c r="K96" s="197">
        <v>2.75</v>
      </c>
      <c r="L96" s="197">
        <v>1.2</v>
      </c>
      <c r="M96" s="197">
        <v>0</v>
      </c>
      <c r="N96" s="197">
        <v>0.5</v>
      </c>
      <c r="O96" s="197">
        <v>1.69</v>
      </c>
      <c r="P96" s="197">
        <v>1.72</v>
      </c>
      <c r="Q96" s="197">
        <v>0.17</v>
      </c>
      <c r="R96" s="197">
        <v>0.22</v>
      </c>
      <c r="S96" s="197">
        <v>0.22</v>
      </c>
      <c r="T96" s="197">
        <v>0</v>
      </c>
      <c r="U96" s="197">
        <v>8.1300000000000008</v>
      </c>
      <c r="V96" s="197">
        <v>0.12</v>
      </c>
      <c r="W96" s="197">
        <v>1.56</v>
      </c>
      <c r="X96" s="197">
        <v>0.84</v>
      </c>
      <c r="Y96" s="197">
        <v>0</v>
      </c>
      <c r="Z96" s="197">
        <v>1.89</v>
      </c>
      <c r="AA96" s="197">
        <v>0.65</v>
      </c>
      <c r="AB96" s="197">
        <v>0</v>
      </c>
      <c r="AC96" s="197">
        <v>0.97</v>
      </c>
      <c r="AD96" s="197">
        <v>6.82</v>
      </c>
      <c r="AE96" s="197">
        <v>0</v>
      </c>
      <c r="AF96" s="197">
        <v>0</v>
      </c>
      <c r="AG96" s="197">
        <v>17.170000000000002</v>
      </c>
      <c r="AH96" s="197">
        <v>0</v>
      </c>
      <c r="AI96" s="197">
        <v>10.45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72</v>
      </c>
      <c r="AP96" s="197">
        <v>94.5</v>
      </c>
      <c r="AQ96" s="197">
        <v>0</v>
      </c>
      <c r="AR96" s="197">
        <v>0</v>
      </c>
      <c r="AS96" s="197">
        <v>1.38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9.07</v>
      </c>
      <c r="E97" s="197">
        <v>0</v>
      </c>
      <c r="F97" s="197">
        <v>9.65</v>
      </c>
      <c r="G97" s="197">
        <v>5.52</v>
      </c>
      <c r="H97" s="197">
        <v>0</v>
      </c>
      <c r="I97" s="197">
        <v>6.96</v>
      </c>
      <c r="J97" s="197">
        <v>13.36</v>
      </c>
      <c r="K97" s="197">
        <v>2.75</v>
      </c>
      <c r="L97" s="197">
        <v>1.2</v>
      </c>
      <c r="M97" s="197">
        <v>0</v>
      </c>
      <c r="N97" s="197">
        <v>0.5</v>
      </c>
      <c r="O97" s="197">
        <v>1.69</v>
      </c>
      <c r="P97" s="197">
        <v>1.72</v>
      </c>
      <c r="Q97" s="197">
        <v>0.17</v>
      </c>
      <c r="R97" s="197">
        <v>0.22</v>
      </c>
      <c r="S97" s="197">
        <v>0.22</v>
      </c>
      <c r="T97" s="197">
        <v>0</v>
      </c>
      <c r="U97" s="197">
        <v>8.1300000000000008</v>
      </c>
      <c r="V97" s="197">
        <v>0.12</v>
      </c>
      <c r="W97" s="197">
        <v>1.56</v>
      </c>
      <c r="X97" s="197">
        <v>0.84</v>
      </c>
      <c r="Y97" s="197">
        <v>0</v>
      </c>
      <c r="Z97" s="197">
        <v>1.89</v>
      </c>
      <c r="AA97" s="197">
        <v>0.65</v>
      </c>
      <c r="AB97" s="197">
        <v>0</v>
      </c>
      <c r="AC97" s="197">
        <v>0.97</v>
      </c>
      <c r="AD97" s="197">
        <v>6.82</v>
      </c>
      <c r="AE97" s="197">
        <v>0</v>
      </c>
      <c r="AF97" s="197">
        <v>0</v>
      </c>
      <c r="AG97" s="197">
        <v>17.170000000000002</v>
      </c>
      <c r="AH97" s="197">
        <v>0</v>
      </c>
      <c r="AI97" s="197">
        <v>10.45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72</v>
      </c>
      <c r="AP97" s="197">
        <v>94.5</v>
      </c>
      <c r="AQ97" s="197">
        <v>0</v>
      </c>
      <c r="AR97" s="197">
        <v>0</v>
      </c>
      <c r="AS97" s="197">
        <v>1.38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9.07</v>
      </c>
      <c r="E98" s="197">
        <v>0</v>
      </c>
      <c r="F98" s="197">
        <v>9.65</v>
      </c>
      <c r="G98" s="197">
        <v>5.52</v>
      </c>
      <c r="H98" s="197">
        <v>0</v>
      </c>
      <c r="I98" s="197">
        <v>6.96</v>
      </c>
      <c r="J98" s="197">
        <v>13.36</v>
      </c>
      <c r="K98" s="197">
        <v>2.75</v>
      </c>
      <c r="L98" s="197">
        <v>1.2</v>
      </c>
      <c r="M98" s="197">
        <v>0</v>
      </c>
      <c r="N98" s="197">
        <v>0.5</v>
      </c>
      <c r="O98" s="197">
        <v>1.69</v>
      </c>
      <c r="P98" s="197">
        <v>1.72</v>
      </c>
      <c r="Q98" s="197">
        <v>0.17</v>
      </c>
      <c r="R98" s="197">
        <v>0.22</v>
      </c>
      <c r="S98" s="197">
        <v>0.22</v>
      </c>
      <c r="T98" s="197">
        <v>0</v>
      </c>
      <c r="U98" s="197">
        <v>8.1300000000000008</v>
      </c>
      <c r="V98" s="197">
        <v>0.12</v>
      </c>
      <c r="W98" s="197">
        <v>1.56</v>
      </c>
      <c r="X98" s="197">
        <v>0.84</v>
      </c>
      <c r="Y98" s="197">
        <v>0</v>
      </c>
      <c r="Z98" s="197">
        <v>1.89</v>
      </c>
      <c r="AA98" s="197">
        <v>0.65</v>
      </c>
      <c r="AB98" s="197">
        <v>0</v>
      </c>
      <c r="AC98" s="197">
        <v>0.97</v>
      </c>
      <c r="AD98" s="197">
        <v>6.82</v>
      </c>
      <c r="AE98" s="197">
        <v>0</v>
      </c>
      <c r="AF98" s="197">
        <v>0</v>
      </c>
      <c r="AG98" s="197">
        <v>17.170000000000002</v>
      </c>
      <c r="AH98" s="197">
        <v>0</v>
      </c>
      <c r="AI98" s="197">
        <v>10.45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72</v>
      </c>
      <c r="AP98" s="197">
        <v>94.5</v>
      </c>
      <c r="AQ98" s="197">
        <v>0</v>
      </c>
      <c r="AR98" s="197">
        <v>0</v>
      </c>
      <c r="AS98" s="197">
        <v>1.38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0.2175799999999998</v>
      </c>
      <c r="E99">
        <f t="shared" si="0"/>
        <v>0</v>
      </c>
      <c r="F99">
        <f t="shared" si="0"/>
        <v>0.18294500000000002</v>
      </c>
      <c r="G99">
        <f t="shared" si="0"/>
        <v>0.17499499999999985</v>
      </c>
      <c r="H99">
        <f t="shared" si="0"/>
        <v>0</v>
      </c>
      <c r="I99">
        <f t="shared" si="0"/>
        <v>0.18174499999999999</v>
      </c>
      <c r="J99">
        <f t="shared" si="0"/>
        <v>0.24799500000000027</v>
      </c>
      <c r="K99">
        <f t="shared" si="0"/>
        <v>6.9422499999999998E-2</v>
      </c>
      <c r="L99">
        <f t="shared" si="0"/>
        <v>3.4062499999999982E-2</v>
      </c>
      <c r="M99">
        <f t="shared" si="0"/>
        <v>0</v>
      </c>
      <c r="N99">
        <f t="shared" si="0"/>
        <v>1.2012499999999999E-2</v>
      </c>
      <c r="O99">
        <f t="shared" si="0"/>
        <v>4.0559999999999957E-2</v>
      </c>
      <c r="P99">
        <f t="shared" si="0"/>
        <v>4.1024999999999978E-2</v>
      </c>
      <c r="Q99">
        <f t="shared" si="0"/>
        <v>7.0999999999999995E-3</v>
      </c>
      <c r="R99">
        <f t="shared" si="0"/>
        <v>4.4400000000000021E-3</v>
      </c>
      <c r="S99">
        <f t="shared" si="0"/>
        <v>8.964999999999999E-3</v>
      </c>
      <c r="T99">
        <f t="shared" si="0"/>
        <v>0</v>
      </c>
      <c r="U99">
        <f t="shared" si="0"/>
        <v>0.19511999999999993</v>
      </c>
      <c r="V99">
        <f t="shared" si="0"/>
        <v>2.8799999999999958E-3</v>
      </c>
      <c r="W99">
        <f t="shared" si="0"/>
        <v>9.8149999999999939E-3</v>
      </c>
      <c r="X99">
        <f t="shared" si="0"/>
        <v>2.0160000000000046E-2</v>
      </c>
      <c r="Y99">
        <f t="shared" si="0"/>
        <v>0</v>
      </c>
      <c r="Z99">
        <f t="shared" si="0"/>
        <v>4.5359999999999907E-2</v>
      </c>
      <c r="AA99">
        <f t="shared" si="0"/>
        <v>1.5599999999999977E-2</v>
      </c>
      <c r="AB99">
        <f t="shared" si="0"/>
        <v>0</v>
      </c>
      <c r="AC99">
        <f t="shared" si="0"/>
        <v>2.9449999999999973E-2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0.41068500000000002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7.5600000000000001E-2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1.728</v>
      </c>
      <c r="AP99">
        <f t="shared" si="0"/>
        <v>2.267395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5.4169999999999996E-2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6.34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7.3</v>
      </c>
      <c r="AP3" s="197">
        <v>9.58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6.34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7.3</v>
      </c>
      <c r="AP4" s="197">
        <v>9.58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6.34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7.3</v>
      </c>
      <c r="AP5" s="197">
        <v>9.58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6.34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7.3</v>
      </c>
      <c r="AP6" s="197">
        <v>9.58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6.34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7.3</v>
      </c>
      <c r="AP7" s="197">
        <v>9.58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6.34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7.3</v>
      </c>
      <c r="AP8" s="197">
        <v>9.58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6.34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7.3</v>
      </c>
      <c r="AP9" s="197">
        <v>9.58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6.34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7.3</v>
      </c>
      <c r="AP10" s="197">
        <v>9.58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6.34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7.3</v>
      </c>
      <c r="AP11" s="197">
        <v>9.58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6.34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7.3</v>
      </c>
      <c r="AP12" s="197">
        <v>9.58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6.34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7.3</v>
      </c>
      <c r="AP13" s="197">
        <v>9.58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6.34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7.3</v>
      </c>
      <c r="AP14" s="197">
        <v>9.58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6.34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7.3</v>
      </c>
      <c r="AP15" s="197">
        <v>9.58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6.34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7.3</v>
      </c>
      <c r="AP16" s="197">
        <v>9.58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6.34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7.3</v>
      </c>
      <c r="AP17" s="197">
        <v>9.58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6.34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7.3</v>
      </c>
      <c r="AP18" s="197">
        <v>9.58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6.34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7.3</v>
      </c>
      <c r="AP19" s="197">
        <v>9.58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6.34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7.3</v>
      </c>
      <c r="AP20" s="197">
        <v>9.58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6.34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7.3</v>
      </c>
      <c r="AP21" s="197">
        <v>9.58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6.34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7.3</v>
      </c>
      <c r="AP22" s="197">
        <v>9.58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6.34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7.3</v>
      </c>
      <c r="AP23" s="197">
        <v>9.58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6.34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7.3</v>
      </c>
      <c r="AP24" s="197">
        <v>9.58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6.34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7.3</v>
      </c>
      <c r="AP25" s="197">
        <v>9.58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6.34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7.3</v>
      </c>
      <c r="AP26" s="197">
        <v>9.58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6.47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7.3</v>
      </c>
      <c r="AP27" s="197">
        <v>9.58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6.47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7.3</v>
      </c>
      <c r="AP28" s="197">
        <v>9.58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6.47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7.3</v>
      </c>
      <c r="AP29" s="197">
        <v>9.58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6.47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7.3</v>
      </c>
      <c r="AP30" s="197">
        <v>9.58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6.47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7.3</v>
      </c>
      <c r="AP31" s="197">
        <v>9.58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6.47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7.3</v>
      </c>
      <c r="AP32" s="197">
        <v>9.58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6.47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7.3</v>
      </c>
      <c r="AP33" s="197">
        <v>9.58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6.47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7.3</v>
      </c>
      <c r="AP34" s="197">
        <v>9.58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6.47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7.3</v>
      </c>
      <c r="AP35" s="197">
        <v>9.58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6.47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7.3</v>
      </c>
      <c r="AP36" s="197">
        <v>9.58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6.47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7.3</v>
      </c>
      <c r="AP37" s="197">
        <v>9.58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6.47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7.3</v>
      </c>
      <c r="AP38" s="197">
        <v>9.58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6.47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7.3</v>
      </c>
      <c r="AP39" s="197">
        <v>9.58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6.47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7.3</v>
      </c>
      <c r="AP40" s="197">
        <v>9.58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6.47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7.3</v>
      </c>
      <c r="AP41" s="197">
        <v>9.58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6.47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7.3</v>
      </c>
      <c r="AP42" s="197">
        <v>9.58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6.39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7.3</v>
      </c>
      <c r="AP43" s="197">
        <v>9.58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6.39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7.3</v>
      </c>
      <c r="AP44" s="197">
        <v>9.58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6.39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7.3</v>
      </c>
      <c r="AP45" s="197">
        <v>9.58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6.39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7.3</v>
      </c>
      <c r="AP46" s="197">
        <v>9.58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6.39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7.3</v>
      </c>
      <c r="AP47" s="197">
        <v>9.58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6.39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7.3</v>
      </c>
      <c r="AP48" s="197">
        <v>9.58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6.39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7.3</v>
      </c>
      <c r="AP49" s="197">
        <v>9.58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6.39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7.3</v>
      </c>
      <c r="AP50" s="197">
        <v>9.58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6.39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7.3</v>
      </c>
      <c r="AP51" s="197">
        <v>9.58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6.39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7.3</v>
      </c>
      <c r="AP52" s="197">
        <v>9.58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6.39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7.3</v>
      </c>
      <c r="AP53" s="197">
        <v>9.58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6.39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7.3</v>
      </c>
      <c r="AP54" s="197">
        <v>9.58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6.39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7.3</v>
      </c>
      <c r="AP55" s="197">
        <v>9.58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6.39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7.3</v>
      </c>
      <c r="AP56" s="197">
        <v>9.58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6.39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7.3</v>
      </c>
      <c r="AP57" s="197">
        <v>9.58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6.39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7.3</v>
      </c>
      <c r="AP58" s="197">
        <v>9.58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6.39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7.3</v>
      </c>
      <c r="AP59" s="197">
        <v>9.58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6.39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7.3</v>
      </c>
      <c r="AP60" s="197">
        <v>9.58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6.39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7.3</v>
      </c>
      <c r="AP61" s="197">
        <v>9.58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6.47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7.3</v>
      </c>
      <c r="AP62" s="197">
        <v>9.58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6.47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7.3</v>
      </c>
      <c r="AP63" s="197">
        <v>9.58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6.47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7.3</v>
      </c>
      <c r="AP64" s="197">
        <v>9.58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6.47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7.3</v>
      </c>
      <c r="AP65" s="197">
        <v>9.58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6.82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7.3</v>
      </c>
      <c r="AP66" s="197">
        <v>9.58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8.06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7.3</v>
      </c>
      <c r="AP67" s="197">
        <v>9.58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8.06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7.3</v>
      </c>
      <c r="AP68" s="197">
        <v>9.58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8.06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7.3</v>
      </c>
      <c r="AP69" s="197">
        <v>9.58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8.06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7.3</v>
      </c>
      <c r="AP70" s="197">
        <v>9.58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8.06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7.3</v>
      </c>
      <c r="AP71" s="197">
        <v>9.58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8.06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7.3</v>
      </c>
      <c r="AP72" s="197">
        <v>9.58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8.06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7.3</v>
      </c>
      <c r="AP73" s="197">
        <v>9.58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8.06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7.3</v>
      </c>
      <c r="AP74" s="197">
        <v>9.58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8.06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7.3</v>
      </c>
      <c r="AP75" s="197">
        <v>9.58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8.06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7.3</v>
      </c>
      <c r="AP76" s="197">
        <v>9.58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8.06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7.3</v>
      </c>
      <c r="AP77" s="197">
        <v>9.58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8.06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7.3</v>
      </c>
      <c r="AP78" s="197">
        <v>9.58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6.66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7.3</v>
      </c>
      <c r="AP79" s="197">
        <v>9.58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6.66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7.3</v>
      </c>
      <c r="AP80" s="197">
        <v>9.58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6.66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7.3</v>
      </c>
      <c r="AP81" s="197">
        <v>9.58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6.66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7.3</v>
      </c>
      <c r="AP82" s="197">
        <v>9.58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6.66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7.3</v>
      </c>
      <c r="AP83" s="197">
        <v>9.4499999999999993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6.66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7.3</v>
      </c>
      <c r="AP84" s="197">
        <v>9.4499999999999993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6.66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7.3</v>
      </c>
      <c r="AP85" s="197">
        <v>9.58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6.66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7.3</v>
      </c>
      <c r="AP86" s="197">
        <v>9.58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6.47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7.3</v>
      </c>
      <c r="AP87" s="197">
        <v>9.58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6.47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7.3</v>
      </c>
      <c r="AP88" s="197">
        <v>9.58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6.39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7.3</v>
      </c>
      <c r="AP89" s="197">
        <v>9.58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6.39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7.3</v>
      </c>
      <c r="AP90" s="197">
        <v>9.58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6.39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7.3</v>
      </c>
      <c r="AP91" s="197">
        <v>9.58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6.39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7.3</v>
      </c>
      <c r="AP92" s="197">
        <v>9.58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6.39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7.3</v>
      </c>
      <c r="AP93" s="197">
        <v>9.58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6.47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7.3</v>
      </c>
      <c r="AP94" s="197">
        <v>9.58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6.47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7.3</v>
      </c>
      <c r="AP95" s="197">
        <v>9.58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6.47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7.3</v>
      </c>
      <c r="AP96" s="197">
        <v>9.58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6.47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7.3</v>
      </c>
      <c r="AP97" s="197">
        <v>9.58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6.47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7.3</v>
      </c>
      <c r="AP98" s="197">
        <v>9.58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0.15925749999999997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0.17519999999999986</v>
      </c>
      <c r="AP99">
        <f t="shared" si="0"/>
        <v>0.22985500000000036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92</v>
      </c>
      <c r="C27" s="94">
        <f>'IDT-1 Calculation'!DG27</f>
        <v>-38.948999999999998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-53.051000000000002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105</v>
      </c>
      <c r="C28" s="94">
        <f>'IDT-1 Calculation'!DG28</f>
        <v>-44.453000000000003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-60.546999999999997</v>
      </c>
      <c r="G28" s="99">
        <f t="shared" si="0"/>
        <v>0</v>
      </c>
    </row>
    <row r="29" spans="1:7">
      <c r="A29" s="98" t="s">
        <v>71</v>
      </c>
      <c r="B29" s="94">
        <f>'IDT-1 Calculation'!DF29</f>
        <v>121</v>
      </c>
      <c r="C29" s="94">
        <f>'IDT-1 Calculation'!DG29</f>
        <v>-51.226999999999997</v>
      </c>
      <c r="D29" s="94">
        <f>'IDT-1 Calculation'!DH29</f>
        <v>0</v>
      </c>
      <c r="E29" s="94">
        <f>'IDT-1 Calculation'!DI29</f>
        <v>0</v>
      </c>
      <c r="F29" s="94">
        <f>'IDT-1 Calculation'!DJ29</f>
        <v>-69.772999999999996</v>
      </c>
      <c r="G29" s="99">
        <f t="shared" si="0"/>
        <v>0</v>
      </c>
    </row>
    <row r="30" spans="1:7">
      <c r="A30" s="98" t="s">
        <v>72</v>
      </c>
      <c r="B30" s="94">
        <f>'IDT-1 Calculation'!DF30</f>
        <v>93</v>
      </c>
      <c r="C30" s="94">
        <f>'IDT-1 Calculation'!DG30</f>
        <v>-39.372999999999998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-53.627000000000002</v>
      </c>
      <c r="G30" s="99">
        <f t="shared" si="0"/>
        <v>0</v>
      </c>
    </row>
    <row r="31" spans="1:7">
      <c r="A31" s="98" t="s">
        <v>73</v>
      </c>
      <c r="B31" s="94">
        <f>'IDT-1 Calculation'!DF31</f>
        <v>57</v>
      </c>
      <c r="C31" s="94">
        <f>'IDT-1 Calculation'!DG31</f>
        <v>-24.132000000000001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-32.868000000000002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69</v>
      </c>
      <c r="C32" s="94">
        <f>'IDT-1 Calculation'!DG32</f>
        <v>-29.212</v>
      </c>
      <c r="D32" s="94">
        <f>'IDT-1 Calculation'!DH32</f>
        <v>0</v>
      </c>
      <c r="E32" s="94">
        <f>'IDT-1 Calculation'!DI32</f>
        <v>0</v>
      </c>
      <c r="F32" s="94">
        <f>'IDT-1 Calculation'!DJ32</f>
        <v>-39.787999999999997</v>
      </c>
      <c r="G32" s="99">
        <f t="shared" si="0"/>
        <v>0</v>
      </c>
    </row>
    <row r="33" spans="1:7">
      <c r="A33" s="98" t="s">
        <v>75</v>
      </c>
      <c r="B33" s="94">
        <f>'IDT-1 Calculation'!DF33</f>
        <v>52</v>
      </c>
      <c r="C33" s="94">
        <f>'IDT-1 Calculation'!DG33</f>
        <v>-22.015000000000001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-29.984999999999999</v>
      </c>
      <c r="G33" s="99">
        <f t="shared" si="0"/>
        <v>0</v>
      </c>
    </row>
    <row r="34" spans="1:7">
      <c r="A34" s="98" t="s">
        <v>76</v>
      </c>
      <c r="B34" s="94">
        <f>'IDT-1 Calculation'!DF34</f>
        <v>37</v>
      </c>
      <c r="C34" s="94">
        <f>'IDT-1 Calculation'!DG34</f>
        <v>-15.664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-21.335999999999999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48</v>
      </c>
      <c r="C35" s="94">
        <f>'IDT-1 Calculation'!DG35</f>
        <v>-20.321000000000002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-27.678999999999998</v>
      </c>
      <c r="G35" s="99">
        <f t="shared" si="0"/>
        <v>0</v>
      </c>
    </row>
    <row r="36" spans="1:7">
      <c r="A36" s="98" t="s">
        <v>78</v>
      </c>
      <c r="B36" s="94">
        <f>'IDT-1 Calculation'!DF36</f>
        <v>34</v>
      </c>
      <c r="C36" s="94">
        <f>'IDT-1 Calculation'!DG36</f>
        <v>-14.394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-19.606000000000002</v>
      </c>
      <c r="G36" s="99">
        <f t="shared" si="0"/>
        <v>0</v>
      </c>
    </row>
    <row r="37" spans="1:7">
      <c r="A37" s="98" t="s">
        <v>79</v>
      </c>
      <c r="B37" s="94">
        <f>'IDT-1 Calculation'!DF37</f>
        <v>18</v>
      </c>
      <c r="C37" s="94">
        <f>'IDT-1 Calculation'!DG37</f>
        <v>-7.6210000000000004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-10.379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14</v>
      </c>
      <c r="C64" s="94">
        <f>'IDT-1 Calculation'!DG64</f>
        <v>-5.9269999999999996</v>
      </c>
      <c r="D64" s="94">
        <f>'IDT-1 Calculation'!DH64</f>
        <v>0</v>
      </c>
      <c r="E64" s="94">
        <f>'IDT-1 Calculation'!DI64</f>
        <v>0</v>
      </c>
      <c r="F64" s="94">
        <f>'IDT-1 Calculation'!DJ64</f>
        <v>-8.0730000000000004</v>
      </c>
      <c r="G64" s="99">
        <f t="shared" si="0"/>
        <v>0</v>
      </c>
    </row>
    <row r="65" spans="1:7">
      <c r="A65" s="98" t="s">
        <v>107</v>
      </c>
      <c r="B65" s="94">
        <f>'IDT-1 Calculation'!DF65</f>
        <v>45</v>
      </c>
      <c r="C65" s="94">
        <f>'IDT-1 Calculation'!DG65</f>
        <v>-19.050999999999998</v>
      </c>
      <c r="D65" s="94">
        <f>'IDT-1 Calculation'!DH65</f>
        <v>0</v>
      </c>
      <c r="E65" s="94">
        <f>'IDT-1 Calculation'!DI65</f>
        <v>0</v>
      </c>
      <c r="F65" s="94">
        <f>'IDT-1 Calculation'!DJ65</f>
        <v>-25.949000000000002</v>
      </c>
      <c r="G65" s="99">
        <f t="shared" si="0"/>
        <v>0</v>
      </c>
    </row>
    <row r="66" spans="1:7">
      <c r="A66" s="98" t="s">
        <v>108</v>
      </c>
      <c r="B66" s="94">
        <f>'IDT-1 Calculation'!DF66</f>
        <v>66</v>
      </c>
      <c r="C66" s="94">
        <f>'IDT-1 Calculation'!DG66</f>
        <v>-27.942</v>
      </c>
      <c r="D66" s="94">
        <f>'IDT-1 Calculation'!DH66</f>
        <v>0</v>
      </c>
      <c r="E66" s="94">
        <f>'IDT-1 Calculation'!DI66</f>
        <v>0</v>
      </c>
      <c r="F66" s="94">
        <f>'IDT-1 Calculation'!DJ66</f>
        <v>-38.058</v>
      </c>
      <c r="G66" s="99">
        <f t="shared" si="0"/>
        <v>0</v>
      </c>
    </row>
    <row r="67" spans="1:7">
      <c r="A67" s="98" t="s">
        <v>109</v>
      </c>
      <c r="B67" s="94">
        <f>'IDT-1 Calculation'!DF67</f>
        <v>99</v>
      </c>
      <c r="C67" s="94">
        <f>'IDT-1 Calculation'!DG67</f>
        <v>-41.912999999999997</v>
      </c>
      <c r="D67" s="94">
        <f>'IDT-1 Calculation'!DH67</f>
        <v>0</v>
      </c>
      <c r="E67" s="94">
        <f>'IDT-1 Calculation'!DI67</f>
        <v>0</v>
      </c>
      <c r="F67" s="94">
        <f>'IDT-1 Calculation'!DJ67</f>
        <v>-57.087000000000003</v>
      </c>
      <c r="G67" s="99">
        <f t="shared" si="0"/>
        <v>0</v>
      </c>
    </row>
    <row r="68" spans="1:7">
      <c r="A68" s="98" t="s">
        <v>110</v>
      </c>
      <c r="B68" s="94">
        <f>'IDT-1 Calculation'!DF68</f>
        <v>127</v>
      </c>
      <c r="C68" s="94">
        <f>'IDT-1 Calculation'!DG68</f>
        <v>-53.767000000000003</v>
      </c>
      <c r="D68" s="94">
        <f>'IDT-1 Calculation'!DH68</f>
        <v>0</v>
      </c>
      <c r="E68" s="94">
        <f>'IDT-1 Calculation'!DI68</f>
        <v>0</v>
      </c>
      <c r="F68" s="94">
        <f>'IDT-1 Calculation'!DJ68</f>
        <v>-73.233000000000004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156</v>
      </c>
      <c r="C69" s="94">
        <f>'IDT-1 Calculation'!DG69</f>
        <v>-66.045000000000002</v>
      </c>
      <c r="D69" s="94">
        <f>'IDT-1 Calculation'!DH69</f>
        <v>0</v>
      </c>
      <c r="E69" s="94">
        <f>'IDT-1 Calculation'!DI69</f>
        <v>0</v>
      </c>
      <c r="F69" s="94">
        <f>'IDT-1 Calculation'!DJ69</f>
        <v>-89.954999999999998</v>
      </c>
      <c r="G69" s="99">
        <f t="shared" si="1"/>
        <v>0</v>
      </c>
    </row>
    <row r="70" spans="1:7">
      <c r="A70" s="98" t="s">
        <v>112</v>
      </c>
      <c r="B70" s="94">
        <f>'IDT-1 Calculation'!DF70</f>
        <v>168</v>
      </c>
      <c r="C70" s="94">
        <f>'IDT-1 Calculation'!DG70</f>
        <v>-45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-123</v>
      </c>
      <c r="G70" s="99">
        <f t="shared" si="1"/>
        <v>0</v>
      </c>
    </row>
    <row r="71" spans="1:7">
      <c r="A71" s="98" t="s">
        <v>113</v>
      </c>
      <c r="B71" s="94">
        <f>'IDT-1 Calculation'!DF71</f>
        <v>126.09099999999999</v>
      </c>
      <c r="C71" s="94">
        <f>'IDT-1 Calculation'!DG71</f>
        <v>-10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-116.09099999999999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109.997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-109.997</v>
      </c>
      <c r="G72" s="99">
        <f t="shared" si="1"/>
        <v>0</v>
      </c>
    </row>
    <row r="73" spans="1:7">
      <c r="A73" s="98" t="s">
        <v>115</v>
      </c>
      <c r="B73" s="94">
        <f>'IDT-1 Calculation'!DF73</f>
        <v>100.727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-100.727</v>
      </c>
      <c r="G73" s="99">
        <f t="shared" si="1"/>
        <v>0</v>
      </c>
    </row>
    <row r="74" spans="1:7">
      <c r="A74" s="98" t="s">
        <v>116</v>
      </c>
      <c r="B74" s="94">
        <f>'IDT-1 Calculation'!DF74</f>
        <v>91.539000000000001</v>
      </c>
      <c r="C74" s="94">
        <f>'IDT-1 Calculation'!DG74</f>
        <v>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-96.539000000000001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56.08</v>
      </c>
      <c r="C75" s="94">
        <f>'IDT-1 Calculation'!DG75</f>
        <v>34.746000000000002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-90.825999999999993</v>
      </c>
      <c r="G75" s="99">
        <f t="shared" si="1"/>
        <v>0</v>
      </c>
    </row>
    <row r="76" spans="1:7">
      <c r="A76" s="98" t="s">
        <v>118</v>
      </c>
      <c r="B76" s="94">
        <f>'IDT-1 Calculation'!DF76</f>
        <v>73.13</v>
      </c>
      <c r="C76" s="94">
        <f>'IDT-1 Calculation'!DG76</f>
        <v>45.31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-118.44</v>
      </c>
      <c r="G76" s="99">
        <f t="shared" si="1"/>
        <v>0</v>
      </c>
    </row>
    <row r="77" spans="1:7">
      <c r="A77" s="98" t="s">
        <v>119</v>
      </c>
      <c r="B77" s="94">
        <f>'IDT-1 Calculation'!DF77</f>
        <v>77.043999999999997</v>
      </c>
      <c r="C77" s="94">
        <f>'IDT-1 Calculation'!DG77</f>
        <v>47.735999999999997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-124.78</v>
      </c>
      <c r="G77" s="99">
        <f t="shared" si="1"/>
        <v>0</v>
      </c>
    </row>
    <row r="78" spans="1:7">
      <c r="A78" s="98" t="s">
        <v>120</v>
      </c>
      <c r="B78" s="94">
        <f>'IDT-1 Calculation'!DF78</f>
        <v>88.522000000000006</v>
      </c>
      <c r="C78" s="94">
        <f>'IDT-1 Calculation'!DG78</f>
        <v>54.847999999999999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-143.37</v>
      </c>
      <c r="G78" s="99">
        <f t="shared" si="1"/>
        <v>0</v>
      </c>
    </row>
    <row r="79" spans="1:7">
      <c r="A79" s="98" t="s">
        <v>121</v>
      </c>
      <c r="B79" s="94">
        <f>'IDT-1 Calculation'!DF79</f>
        <v>99.992999999999995</v>
      </c>
      <c r="C79" s="94">
        <f>'IDT-1 Calculation'!DG79</f>
        <v>60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-159.99299999999999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115.69199999999999</v>
      </c>
      <c r="C80" s="94">
        <f>'IDT-1 Calculation'!DG80</f>
        <v>55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-170.69200000000001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113</v>
      </c>
      <c r="C81" s="94">
        <f>'IDT-1 Calculation'!DG81</f>
        <v>40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-153</v>
      </c>
      <c r="G81" s="99">
        <f t="shared" si="1"/>
        <v>0</v>
      </c>
    </row>
    <row r="82" spans="1:7">
      <c r="A82" s="98" t="s">
        <v>124</v>
      </c>
      <c r="B82" s="94">
        <f>'IDT-1 Calculation'!DF82</f>
        <v>103</v>
      </c>
      <c r="C82" s="94">
        <f>'IDT-1 Calculation'!DG82</f>
        <v>15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-118</v>
      </c>
      <c r="G82" s="99">
        <f t="shared" si="1"/>
        <v>0</v>
      </c>
    </row>
    <row r="83" spans="1:7">
      <c r="A83" s="98" t="s">
        <v>125</v>
      </c>
      <c r="B83" s="94">
        <f>'IDT-1 Calculation'!DF83</f>
        <v>90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-90</v>
      </c>
      <c r="G83" s="99">
        <f t="shared" si="1"/>
        <v>0</v>
      </c>
    </row>
    <row r="84" spans="1:7">
      <c r="A84" s="98" t="s">
        <v>126</v>
      </c>
      <c r="B84" s="94">
        <f>'IDT-1 Calculation'!DF84</f>
        <v>123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-123</v>
      </c>
      <c r="G84" s="99">
        <f t="shared" si="1"/>
        <v>0</v>
      </c>
    </row>
    <row r="85" spans="1:7">
      <c r="A85" s="98" t="s">
        <v>127</v>
      </c>
      <c r="B85" s="94">
        <f>'IDT-1 Calculation'!DF85</f>
        <v>124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-124</v>
      </c>
      <c r="G85" s="99">
        <f t="shared" si="1"/>
        <v>0</v>
      </c>
    </row>
    <row r="86" spans="1:7">
      <c r="A86" s="98" t="s">
        <v>128</v>
      </c>
      <c r="B86" s="94">
        <f>'IDT-1 Calculation'!DF86</f>
        <v>122</v>
      </c>
      <c r="C86" s="94">
        <f>'IDT-1 Calculation'!DG86</f>
        <v>-5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-117</v>
      </c>
      <c r="G86" s="99">
        <f t="shared" si="1"/>
        <v>0</v>
      </c>
    </row>
    <row r="87" spans="1:7">
      <c r="A87" s="98" t="s">
        <v>129</v>
      </c>
      <c r="B87" s="94">
        <f>'IDT-1 Calculation'!DF87</f>
        <v>125</v>
      </c>
      <c r="C87" s="94">
        <f>'IDT-1 Calculation'!DG87</f>
        <v>-20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-105</v>
      </c>
      <c r="G87" s="99">
        <f t="shared" si="1"/>
        <v>0</v>
      </c>
    </row>
    <row r="88" spans="1:7">
      <c r="A88" s="98" t="s">
        <v>130</v>
      </c>
      <c r="B88" s="94">
        <f>'IDT-1 Calculation'!DF88</f>
        <v>126</v>
      </c>
      <c r="C88" s="94">
        <f>'IDT-1 Calculation'!DG88</f>
        <v>-25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122</v>
      </c>
      <c r="C89" s="94">
        <f>'IDT-1 Calculation'!DG89</f>
        <v>-25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-97</v>
      </c>
      <c r="G89" s="99">
        <f t="shared" si="1"/>
        <v>0</v>
      </c>
    </row>
    <row r="90" spans="1:7">
      <c r="A90" s="98" t="s">
        <v>132</v>
      </c>
      <c r="B90" s="94">
        <f>'IDT-1 Calculation'!DF90</f>
        <v>120</v>
      </c>
      <c r="C90" s="94">
        <f>'IDT-1 Calculation'!DG90</f>
        <v>-30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-90</v>
      </c>
      <c r="G90" s="99">
        <f t="shared" si="1"/>
        <v>0</v>
      </c>
    </row>
    <row r="91" spans="1:7">
      <c r="A91" s="98" t="s">
        <v>133</v>
      </c>
      <c r="B91" s="94">
        <f>'IDT-1 Calculation'!DF91</f>
        <v>212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-212</v>
      </c>
      <c r="G91" s="99">
        <f t="shared" si="1"/>
        <v>0</v>
      </c>
    </row>
    <row r="92" spans="1:7">
      <c r="A92" s="98" t="s">
        <v>134</v>
      </c>
      <c r="B92" s="94">
        <f>'IDT-1 Calculation'!DF92</f>
        <v>202</v>
      </c>
      <c r="C92" s="94">
        <f>'IDT-1 Calculation'!DG92</f>
        <v>-15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-187</v>
      </c>
      <c r="G92" s="99">
        <f t="shared" si="1"/>
        <v>0</v>
      </c>
    </row>
    <row r="93" spans="1:7">
      <c r="A93" s="98" t="s">
        <v>135</v>
      </c>
      <c r="B93" s="94">
        <f>'IDT-1 Calculation'!DF93</f>
        <v>191</v>
      </c>
      <c r="C93" s="94">
        <f>'IDT-1 Calculation'!DG93</f>
        <v>-20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-171</v>
      </c>
      <c r="G93" s="99">
        <f t="shared" si="1"/>
        <v>0</v>
      </c>
    </row>
    <row r="94" spans="1:7">
      <c r="A94" s="98" t="s">
        <v>136</v>
      </c>
      <c r="B94" s="94">
        <f>'IDT-1 Calculation'!DF94</f>
        <v>200</v>
      </c>
      <c r="C94" s="94">
        <f>'IDT-1 Calculation'!DG94</f>
        <v>-25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-175</v>
      </c>
      <c r="G94" s="99">
        <f t="shared" si="1"/>
        <v>0</v>
      </c>
    </row>
    <row r="95" spans="1:7">
      <c r="A95" s="98" t="s">
        <v>137</v>
      </c>
      <c r="B95" s="94">
        <f>'IDT-1 Calculation'!DF95</f>
        <v>195</v>
      </c>
      <c r="C95" s="94">
        <f>'IDT-1 Calculation'!DG95</f>
        <v>-35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-160</v>
      </c>
      <c r="G95" s="99">
        <f t="shared" si="1"/>
        <v>0</v>
      </c>
    </row>
    <row r="96" spans="1:7">
      <c r="A96" s="98" t="s">
        <v>138</v>
      </c>
      <c r="B96" s="94">
        <f>'IDT-1 Calculation'!DF96</f>
        <v>194</v>
      </c>
      <c r="C96" s="94">
        <f>'IDT-1 Calculation'!DG96</f>
        <v>-40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-154</v>
      </c>
      <c r="G96" s="99">
        <f t="shared" si="1"/>
        <v>0</v>
      </c>
    </row>
    <row r="97" spans="1:7">
      <c r="A97" s="98" t="s">
        <v>139</v>
      </c>
      <c r="B97" s="94">
        <f>'IDT-1 Calculation'!DF97</f>
        <v>182</v>
      </c>
      <c r="C97" s="94">
        <f>'IDT-1 Calculation'!DG97</f>
        <v>-45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-137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167</v>
      </c>
      <c r="C98" s="107">
        <f>'IDT-1 Calculation'!DG98</f>
        <v>-55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-112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1.2627037500000002</v>
      </c>
      <c r="C99" s="110">
        <f>SUM(C3:C98)/4000</f>
        <v>-0.13984150000000001</v>
      </c>
      <c r="D99" s="110">
        <f>SUM(D3:D98)/4000</f>
        <v>0</v>
      </c>
      <c r="E99" s="110">
        <f>SUM(E3:E98)/4000</f>
        <v>0</v>
      </c>
      <c r="F99" s="110">
        <f>SUM(F3:F98)/4000</f>
        <v>-1.1228622500000001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31.4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29.18</v>
      </c>
      <c r="AP3" s="197">
        <v>38.299999999999997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31.4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29.18</v>
      </c>
      <c r="AP4" s="197">
        <v>38.299999999999997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31.4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29.18</v>
      </c>
      <c r="AP5" s="197">
        <v>38.299999999999997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31.4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29.18</v>
      </c>
      <c r="AP6" s="197">
        <v>38.299999999999997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31.4</v>
      </c>
      <c r="AH7" s="197">
        <v>0</v>
      </c>
      <c r="AI7" s="197">
        <v>19.52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29.18</v>
      </c>
      <c r="AP7" s="197">
        <v>38.299999999999997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31.4</v>
      </c>
      <c r="AH8" s="197">
        <v>0</v>
      </c>
      <c r="AI8" s="197">
        <v>19.52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29.18</v>
      </c>
      <c r="AP8" s="197">
        <v>38.299999999999997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31.4</v>
      </c>
      <c r="AH9" s="197">
        <v>0</v>
      </c>
      <c r="AI9" s="197">
        <v>19.52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29.18</v>
      </c>
      <c r="AP9" s="197">
        <v>38.299999999999997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31.4</v>
      </c>
      <c r="AH10" s="197">
        <v>0</v>
      </c>
      <c r="AI10" s="197">
        <v>19.52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29.18</v>
      </c>
      <c r="AP10" s="197">
        <v>38.299999999999997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31.4</v>
      </c>
      <c r="AH11" s="197">
        <v>0</v>
      </c>
      <c r="AI11" s="197">
        <v>19.52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29.18</v>
      </c>
      <c r="AP11" s="197">
        <v>38.299999999999997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31.4</v>
      </c>
      <c r="AH12" s="197">
        <v>0</v>
      </c>
      <c r="AI12" s="197">
        <v>19.52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29.18</v>
      </c>
      <c r="AP12" s="197">
        <v>38.299999999999997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31.4</v>
      </c>
      <c r="AH13" s="197">
        <v>0</v>
      </c>
      <c r="AI13" s="197">
        <v>19.52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29.18</v>
      </c>
      <c r="AP13" s="197">
        <v>38.299999999999997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31.4</v>
      </c>
      <c r="AH14" s="197">
        <v>0</v>
      </c>
      <c r="AI14" s="197">
        <v>19.52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29.18</v>
      </c>
      <c r="AP14" s="197">
        <v>38.299999999999997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31.4</v>
      </c>
      <c r="AH15" s="197">
        <v>0</v>
      </c>
      <c r="AI15" s="197">
        <v>19.52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29.18</v>
      </c>
      <c r="AP15" s="197">
        <v>38.299999999999997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31.4</v>
      </c>
      <c r="AH16" s="197">
        <v>0</v>
      </c>
      <c r="AI16" s="197">
        <v>19.52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29.18</v>
      </c>
      <c r="AP16" s="197">
        <v>38.299999999999997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31.4</v>
      </c>
      <c r="AH17" s="197">
        <v>0</v>
      </c>
      <c r="AI17" s="197">
        <v>19.52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29.18</v>
      </c>
      <c r="AP17" s="197">
        <v>38.299999999999997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31.4</v>
      </c>
      <c r="AH18" s="197">
        <v>0</v>
      </c>
      <c r="AI18" s="197">
        <v>19.52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29.18</v>
      </c>
      <c r="AP18" s="197">
        <v>38.299999999999997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31.4</v>
      </c>
      <c r="AH19" s="197">
        <v>0</v>
      </c>
      <c r="AI19" s="197">
        <v>19.52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29.18</v>
      </c>
      <c r="AP19" s="197">
        <v>38.299999999999997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31.4</v>
      </c>
      <c r="AH20" s="197">
        <v>0</v>
      </c>
      <c r="AI20" s="197">
        <v>19.52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29.18</v>
      </c>
      <c r="AP20" s="197">
        <v>38.299999999999997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31.4</v>
      </c>
      <c r="AH21" s="197">
        <v>0</v>
      </c>
      <c r="AI21" s="197">
        <v>19.52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29.18</v>
      </c>
      <c r="AP21" s="197">
        <v>38.299999999999997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31.4</v>
      </c>
      <c r="AH22" s="197">
        <v>0</v>
      </c>
      <c r="AI22" s="197">
        <v>19.52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29.18</v>
      </c>
      <c r="AP22" s="197">
        <v>38.299999999999997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31.4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29.18</v>
      </c>
      <c r="AP23" s="197">
        <v>38.299999999999997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31.4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29.18</v>
      </c>
      <c r="AP24" s="197">
        <v>38.299999999999997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31.4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29.18</v>
      </c>
      <c r="AP25" s="197">
        <v>38.299999999999997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31.4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29.18</v>
      </c>
      <c r="AP26" s="197">
        <v>38.299999999999997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32.08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29.18</v>
      </c>
      <c r="AP27" s="197">
        <v>38.299999999999997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32.08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29.18</v>
      </c>
      <c r="AP28" s="197">
        <v>38.299999999999997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32.08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29.18</v>
      </c>
      <c r="AP29" s="197">
        <v>38.299999999999997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32.08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29.18</v>
      </c>
      <c r="AP30" s="197">
        <v>38.299999999999997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32.08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29.18</v>
      </c>
      <c r="AP31" s="197">
        <v>38.299999999999997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32.08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29.18</v>
      </c>
      <c r="AP32" s="197">
        <v>38.299999999999997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32.08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29.18</v>
      </c>
      <c r="AP33" s="197">
        <v>38.299999999999997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32.08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29.18</v>
      </c>
      <c r="AP34" s="197">
        <v>38.299999999999997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32.08</v>
      </c>
      <c r="AH35" s="197">
        <v>0</v>
      </c>
      <c r="AI35" s="197">
        <v>19.52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29.18</v>
      </c>
      <c r="AP35" s="197">
        <v>38.299999999999997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32.08</v>
      </c>
      <c r="AH36" s="197">
        <v>0</v>
      </c>
      <c r="AI36" s="197">
        <v>19.52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29.18</v>
      </c>
      <c r="AP36" s="197">
        <v>38.299999999999997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32.08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29.18</v>
      </c>
      <c r="AP37" s="197">
        <v>38.299999999999997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32.08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29.18</v>
      </c>
      <c r="AP38" s="197">
        <v>38.299999999999997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32.08</v>
      </c>
      <c r="AH39" s="197">
        <v>0</v>
      </c>
      <c r="AI39" s="197">
        <v>19.52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29.18</v>
      </c>
      <c r="AP39" s="197">
        <v>38.299999999999997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32.08</v>
      </c>
      <c r="AH40" s="197">
        <v>0</v>
      </c>
      <c r="AI40" s="197">
        <v>19.52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29.18</v>
      </c>
      <c r="AP40" s="197">
        <v>38.299999999999997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32.08</v>
      </c>
      <c r="AH41" s="197">
        <v>0</v>
      </c>
      <c r="AI41" s="197">
        <v>19.52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29.18</v>
      </c>
      <c r="AP41" s="197">
        <v>38.299999999999997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32.08</v>
      </c>
      <c r="AH42" s="197">
        <v>0</v>
      </c>
      <c r="AI42" s="197">
        <v>19.52</v>
      </c>
      <c r="AJ42" s="197">
        <v>0</v>
      </c>
      <c r="AK42" s="197">
        <v>9.35</v>
      </c>
      <c r="AL42" s="197">
        <v>0</v>
      </c>
      <c r="AM42" s="197">
        <v>0</v>
      </c>
      <c r="AN42" s="197">
        <v>0</v>
      </c>
      <c r="AO42" s="197">
        <v>29.18</v>
      </c>
      <c r="AP42" s="197">
        <v>38.299999999999997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31.66</v>
      </c>
      <c r="AH43" s="197">
        <v>0</v>
      </c>
      <c r="AI43" s="197">
        <v>19.52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29.18</v>
      </c>
      <c r="AP43" s="197">
        <v>38.299999999999997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31.66</v>
      </c>
      <c r="AH44" s="197">
        <v>0</v>
      </c>
      <c r="AI44" s="197">
        <v>19.52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29.18</v>
      </c>
      <c r="AP44" s="197">
        <v>38.299999999999997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31.66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29.18</v>
      </c>
      <c r="AP45" s="197">
        <v>38.299999999999997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31.66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29.18</v>
      </c>
      <c r="AP46" s="197">
        <v>38.299999999999997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31.66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29.18</v>
      </c>
      <c r="AP47" s="197">
        <v>38.299999999999997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31.66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29.18</v>
      </c>
      <c r="AP48" s="197">
        <v>38.299999999999997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31.66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29.18</v>
      </c>
      <c r="AP49" s="197">
        <v>38.299999999999997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31.66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29.18</v>
      </c>
      <c r="AP50" s="197">
        <v>38.299999999999997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31.66</v>
      </c>
      <c r="AH51" s="197">
        <v>0</v>
      </c>
      <c r="AI51" s="197">
        <v>19.52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29.18</v>
      </c>
      <c r="AP51" s="197">
        <v>38.299999999999997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31.66</v>
      </c>
      <c r="AH52" s="197">
        <v>0</v>
      </c>
      <c r="AI52" s="197">
        <v>19.52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29.18</v>
      </c>
      <c r="AP52" s="197">
        <v>38.299999999999997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31.66</v>
      </c>
      <c r="AH53" s="197">
        <v>0</v>
      </c>
      <c r="AI53" s="197">
        <v>19.52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29.18</v>
      </c>
      <c r="AP53" s="197">
        <v>38.299999999999997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31.66</v>
      </c>
      <c r="AH54" s="197">
        <v>0</v>
      </c>
      <c r="AI54" s="197">
        <v>19.52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29.18</v>
      </c>
      <c r="AP54" s="197">
        <v>38.299999999999997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31.66</v>
      </c>
      <c r="AH55" s="197">
        <v>0</v>
      </c>
      <c r="AI55" s="197">
        <v>19.52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29.18</v>
      </c>
      <c r="AP55" s="197">
        <v>38.299999999999997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31.66</v>
      </c>
      <c r="AH56" s="197">
        <v>0</v>
      </c>
      <c r="AI56" s="197">
        <v>19.52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29.18</v>
      </c>
      <c r="AP56" s="197">
        <v>38.299999999999997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31.66</v>
      </c>
      <c r="AH57" s="197">
        <v>0</v>
      </c>
      <c r="AI57" s="197">
        <v>19.52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29.18</v>
      </c>
      <c r="AP57" s="197">
        <v>38.299999999999997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31.66</v>
      </c>
      <c r="AH58" s="197">
        <v>0</v>
      </c>
      <c r="AI58" s="197">
        <v>19.52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29.18</v>
      </c>
      <c r="AP58" s="197">
        <v>38.299999999999997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31.66</v>
      </c>
      <c r="AH59" s="197">
        <v>0</v>
      </c>
      <c r="AI59" s="197">
        <v>19.52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29.18</v>
      </c>
      <c r="AP59" s="197">
        <v>38.299999999999997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31.66</v>
      </c>
      <c r="AH60" s="197">
        <v>0</v>
      </c>
      <c r="AI60" s="197">
        <v>19.52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29.18</v>
      </c>
      <c r="AP60" s="197">
        <v>38.299999999999997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31.66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29.18</v>
      </c>
      <c r="AP61" s="197">
        <v>38.299999999999997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32.08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29.18</v>
      </c>
      <c r="AP62" s="197">
        <v>38.299999999999997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32.08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29.18</v>
      </c>
      <c r="AP63" s="197">
        <v>38.299999999999997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32.08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29.18</v>
      </c>
      <c r="AP64" s="197">
        <v>38.299999999999997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32.08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29.18</v>
      </c>
      <c r="AP65" s="197">
        <v>38.299999999999997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33.81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29.18</v>
      </c>
      <c r="AP66" s="197">
        <v>38.299999999999997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72.55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29.18</v>
      </c>
      <c r="AP67" s="197">
        <v>38.299999999999997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72.55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29.18</v>
      </c>
      <c r="AP68" s="197">
        <v>38.299999999999997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72.55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29.18</v>
      </c>
      <c r="AP69" s="197">
        <v>38.299999999999997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72.55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29.18</v>
      </c>
      <c r="AP70" s="197">
        <v>38.299999999999997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72.55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29.18</v>
      </c>
      <c r="AP71" s="197">
        <v>38.299999999999997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72.55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29.18</v>
      </c>
      <c r="AP72" s="197">
        <v>38.299999999999997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72.55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29.18</v>
      </c>
      <c r="AP73" s="197">
        <v>38.299999999999997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72.55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29.18</v>
      </c>
      <c r="AP74" s="197">
        <v>38.299999999999997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72.55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29.18</v>
      </c>
      <c r="AP75" s="197">
        <v>38.299999999999997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72.55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29.18</v>
      </c>
      <c r="AP76" s="197">
        <v>38.299999999999997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72.55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29.18</v>
      </c>
      <c r="AP77" s="197">
        <v>38.299999999999997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72.55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29.18</v>
      </c>
      <c r="AP78" s="197">
        <v>38.299999999999997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32.979999999999997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29.18</v>
      </c>
      <c r="AP79" s="197">
        <v>38.299999999999997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32.979999999999997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29.18</v>
      </c>
      <c r="AP80" s="197">
        <v>38.299999999999997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32.979999999999997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29.18</v>
      </c>
      <c r="AP81" s="197">
        <v>38.299999999999997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32.979999999999997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29.18</v>
      </c>
      <c r="AP82" s="197">
        <v>38.299999999999997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32.979999999999997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29.18</v>
      </c>
      <c r="AP83" s="197">
        <v>37.81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32.979999999999997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29.18</v>
      </c>
      <c r="AP84" s="197">
        <v>37.81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32.979999999999997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29.18</v>
      </c>
      <c r="AP85" s="197">
        <v>38.299999999999997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32.979999999999997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29.18</v>
      </c>
      <c r="AP86" s="197">
        <v>38.299999999999997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32.08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29.18</v>
      </c>
      <c r="AP87" s="197">
        <v>38.299999999999997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32.08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29.18</v>
      </c>
      <c r="AP88" s="197">
        <v>38.299999999999997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31.66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29.18</v>
      </c>
      <c r="AP89" s="197">
        <v>38.299999999999997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31.66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29.18</v>
      </c>
      <c r="AP90" s="197">
        <v>38.299999999999997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31.66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29.18</v>
      </c>
      <c r="AP91" s="197">
        <v>38.299999999999997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31.66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29.18</v>
      </c>
      <c r="AP92" s="197">
        <v>38.299999999999997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31.66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29.18</v>
      </c>
      <c r="AP93" s="197">
        <v>38.299999999999997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32.08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29.18</v>
      </c>
      <c r="AP94" s="197">
        <v>38.299999999999997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32.08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29.18</v>
      </c>
      <c r="AP95" s="197">
        <v>38.299999999999997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32.08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29.18</v>
      </c>
      <c r="AP96" s="197">
        <v>38.299999999999997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32.08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29.18</v>
      </c>
      <c r="AP97" s="197">
        <v>38.299999999999997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32.08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29.18</v>
      </c>
      <c r="AP98" s="197">
        <v>38.299999999999997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0.88696250000000043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0.10565000000000016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0.70031999999999928</v>
      </c>
      <c r="AP99">
        <f t="shared" si="0"/>
        <v>0.91895500000000141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11.27</v>
      </c>
      <c r="E3" s="197">
        <v>0</v>
      </c>
      <c r="F3" s="197">
        <v>11.5</v>
      </c>
      <c r="G3" s="197">
        <v>6.66</v>
      </c>
      <c r="H3" s="197">
        <v>0</v>
      </c>
      <c r="I3" s="197">
        <v>9.75</v>
      </c>
      <c r="J3" s="197">
        <v>10.09</v>
      </c>
      <c r="K3" s="197">
        <v>0.31</v>
      </c>
      <c r="L3" s="197">
        <v>10.54</v>
      </c>
      <c r="M3" s="197">
        <v>0.95</v>
      </c>
      <c r="N3" s="197">
        <v>0.66</v>
      </c>
      <c r="O3" s="197">
        <v>0</v>
      </c>
      <c r="P3" s="197">
        <v>1.02</v>
      </c>
      <c r="Q3" s="197">
        <v>0.21</v>
      </c>
      <c r="R3" s="197">
        <v>0.96</v>
      </c>
      <c r="S3" s="197">
        <v>0.27</v>
      </c>
      <c r="T3" s="197">
        <v>0</v>
      </c>
      <c r="U3" s="197">
        <v>1.79</v>
      </c>
      <c r="V3" s="197">
        <v>0.14000000000000001</v>
      </c>
      <c r="W3" s="197">
        <v>0.48</v>
      </c>
      <c r="X3" s="197">
        <v>1.01</v>
      </c>
      <c r="Y3" s="197">
        <v>0</v>
      </c>
      <c r="Z3" s="197">
        <v>2.08</v>
      </c>
      <c r="AA3" s="197">
        <v>0.79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20.16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17.010000000000002</v>
      </c>
      <c r="AP3" s="197">
        <v>114.2</v>
      </c>
      <c r="AQ3" s="197">
        <v>0</v>
      </c>
      <c r="AR3" s="197">
        <v>0</v>
      </c>
      <c r="AS3" s="197">
        <v>1.67</v>
      </c>
      <c r="AT3" s="197">
        <v>4.54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11.27</v>
      </c>
      <c r="E4" s="197">
        <v>0</v>
      </c>
      <c r="F4" s="197">
        <v>11.5</v>
      </c>
      <c r="G4" s="197">
        <v>6.66</v>
      </c>
      <c r="H4" s="197">
        <v>0</v>
      </c>
      <c r="I4" s="197">
        <v>9.75</v>
      </c>
      <c r="J4" s="197">
        <v>10.09</v>
      </c>
      <c r="K4" s="197">
        <v>0.3</v>
      </c>
      <c r="L4" s="197">
        <v>10.54</v>
      </c>
      <c r="M4" s="197">
        <v>0.95</v>
      </c>
      <c r="N4" s="197">
        <v>0.6</v>
      </c>
      <c r="O4" s="197">
        <v>0</v>
      </c>
      <c r="P4" s="197">
        <v>1.02</v>
      </c>
      <c r="Q4" s="197">
        <v>0.21</v>
      </c>
      <c r="R4" s="197">
        <v>0.96</v>
      </c>
      <c r="S4" s="197">
        <v>0.27</v>
      </c>
      <c r="T4" s="197">
        <v>0</v>
      </c>
      <c r="U4" s="197">
        <v>1.79</v>
      </c>
      <c r="V4" s="197">
        <v>0.14000000000000001</v>
      </c>
      <c r="W4" s="197">
        <v>0.45</v>
      </c>
      <c r="X4" s="197">
        <v>1.01</v>
      </c>
      <c r="Y4" s="197">
        <v>0</v>
      </c>
      <c r="Z4" s="197">
        <v>2.08</v>
      </c>
      <c r="AA4" s="197">
        <v>0.79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20.16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17.010000000000002</v>
      </c>
      <c r="AP4" s="197">
        <v>114.2</v>
      </c>
      <c r="AQ4" s="197">
        <v>0</v>
      </c>
      <c r="AR4" s="197">
        <v>0</v>
      </c>
      <c r="AS4" s="197">
        <v>1.67</v>
      </c>
      <c r="AT4" s="197">
        <v>4.54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11.27</v>
      </c>
      <c r="E5" s="197">
        <v>0</v>
      </c>
      <c r="F5" s="197">
        <v>11.5</v>
      </c>
      <c r="G5" s="197">
        <v>6.66</v>
      </c>
      <c r="H5" s="197">
        <v>0</v>
      </c>
      <c r="I5" s="197">
        <v>9.75</v>
      </c>
      <c r="J5" s="197">
        <v>10.09</v>
      </c>
      <c r="K5" s="197">
        <v>0.27</v>
      </c>
      <c r="L5" s="197">
        <v>10.54</v>
      </c>
      <c r="M5" s="197">
        <v>0.95</v>
      </c>
      <c r="N5" s="197">
        <v>0.6</v>
      </c>
      <c r="O5" s="197">
        <v>0</v>
      </c>
      <c r="P5" s="197">
        <v>1.02</v>
      </c>
      <c r="Q5" s="197">
        <v>0.21</v>
      </c>
      <c r="R5" s="197">
        <v>0.96</v>
      </c>
      <c r="S5" s="197">
        <v>0.27</v>
      </c>
      <c r="T5" s="197">
        <v>0</v>
      </c>
      <c r="U5" s="197">
        <v>1.79</v>
      </c>
      <c r="V5" s="197">
        <v>0.14000000000000001</v>
      </c>
      <c r="W5" s="197">
        <v>0.45</v>
      </c>
      <c r="X5" s="197">
        <v>1.01</v>
      </c>
      <c r="Y5" s="197">
        <v>0</v>
      </c>
      <c r="Z5" s="197">
        <v>2.08</v>
      </c>
      <c r="AA5" s="197">
        <v>0.79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20.16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17.010000000000002</v>
      </c>
      <c r="AP5" s="197">
        <v>114.2</v>
      </c>
      <c r="AQ5" s="197">
        <v>0</v>
      </c>
      <c r="AR5" s="197">
        <v>0</v>
      </c>
      <c r="AS5" s="197">
        <v>1.67</v>
      </c>
      <c r="AT5" s="197">
        <v>4.54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11.27</v>
      </c>
      <c r="E6" s="197">
        <v>0</v>
      </c>
      <c r="F6" s="197">
        <v>11.5</v>
      </c>
      <c r="G6" s="197">
        <v>6.66</v>
      </c>
      <c r="H6" s="197">
        <v>0</v>
      </c>
      <c r="I6" s="197">
        <v>9.75</v>
      </c>
      <c r="J6" s="197">
        <v>10.09</v>
      </c>
      <c r="K6" s="197">
        <v>0.25</v>
      </c>
      <c r="L6" s="197">
        <v>10.54</v>
      </c>
      <c r="M6" s="197">
        <v>0.95</v>
      </c>
      <c r="N6" s="197">
        <v>0.6</v>
      </c>
      <c r="O6" s="197">
        <v>0</v>
      </c>
      <c r="P6" s="197">
        <v>1.02</v>
      </c>
      <c r="Q6" s="197">
        <v>0.21</v>
      </c>
      <c r="R6" s="197">
        <v>0.96</v>
      </c>
      <c r="S6" s="197">
        <v>0.27</v>
      </c>
      <c r="T6" s="197">
        <v>0</v>
      </c>
      <c r="U6" s="197">
        <v>1.79</v>
      </c>
      <c r="V6" s="197">
        <v>0.14000000000000001</v>
      </c>
      <c r="W6" s="197">
        <v>0.45</v>
      </c>
      <c r="X6" s="197">
        <v>1.01</v>
      </c>
      <c r="Y6" s="197">
        <v>0</v>
      </c>
      <c r="Z6" s="197">
        <v>2.08</v>
      </c>
      <c r="AA6" s="197">
        <v>0.79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20.16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17.010000000000002</v>
      </c>
      <c r="AP6" s="197">
        <v>114.2</v>
      </c>
      <c r="AQ6" s="197">
        <v>0</v>
      </c>
      <c r="AR6" s="197">
        <v>0</v>
      </c>
      <c r="AS6" s="197">
        <v>1.67</v>
      </c>
      <c r="AT6" s="197">
        <v>4.54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11.27</v>
      </c>
      <c r="E7" s="197">
        <v>0</v>
      </c>
      <c r="F7" s="197">
        <v>11.66</v>
      </c>
      <c r="G7" s="197">
        <v>6.66</v>
      </c>
      <c r="H7" s="197">
        <v>0</v>
      </c>
      <c r="I7" s="197">
        <v>9.75</v>
      </c>
      <c r="J7" s="197">
        <v>10.09</v>
      </c>
      <c r="K7" s="197">
        <v>0.23</v>
      </c>
      <c r="L7" s="197">
        <v>13.7</v>
      </c>
      <c r="M7" s="197">
        <v>0.95</v>
      </c>
      <c r="N7" s="197">
        <v>0.6</v>
      </c>
      <c r="O7" s="197">
        <v>0</v>
      </c>
      <c r="P7" s="197">
        <v>1.02</v>
      </c>
      <c r="Q7" s="197">
        <v>0.21</v>
      </c>
      <c r="R7" s="197">
        <v>0.96</v>
      </c>
      <c r="S7" s="197">
        <v>0.27</v>
      </c>
      <c r="T7" s="197">
        <v>0</v>
      </c>
      <c r="U7" s="197">
        <v>1.79</v>
      </c>
      <c r="V7" s="197">
        <v>0.14000000000000001</v>
      </c>
      <c r="W7" s="197">
        <v>0.45</v>
      </c>
      <c r="X7" s="197">
        <v>1.01</v>
      </c>
      <c r="Y7" s="197">
        <v>0</v>
      </c>
      <c r="Z7" s="197">
        <v>2.08</v>
      </c>
      <c r="AA7" s="197">
        <v>0.79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20.16</v>
      </c>
      <c r="AH7" s="197">
        <v>0</v>
      </c>
      <c r="AI7" s="197">
        <v>12.53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17.010000000000002</v>
      </c>
      <c r="AP7" s="197">
        <v>114.2</v>
      </c>
      <c r="AQ7" s="197">
        <v>0</v>
      </c>
      <c r="AR7" s="197">
        <v>0</v>
      </c>
      <c r="AS7" s="197">
        <v>1.67</v>
      </c>
      <c r="AT7" s="197">
        <v>4.54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11.27</v>
      </c>
      <c r="E8" s="197">
        <v>0</v>
      </c>
      <c r="F8" s="197">
        <v>11.66</v>
      </c>
      <c r="G8" s="197">
        <v>6.66</v>
      </c>
      <c r="H8" s="197">
        <v>0</v>
      </c>
      <c r="I8" s="197">
        <v>9.75</v>
      </c>
      <c r="J8" s="197">
        <v>10.09</v>
      </c>
      <c r="K8" s="197">
        <v>0.23</v>
      </c>
      <c r="L8" s="197">
        <v>13.7</v>
      </c>
      <c r="M8" s="197">
        <v>0.95</v>
      </c>
      <c r="N8" s="197">
        <v>0.6</v>
      </c>
      <c r="O8" s="197">
        <v>0</v>
      </c>
      <c r="P8" s="197">
        <v>1.02</v>
      </c>
      <c r="Q8" s="197">
        <v>0.21</v>
      </c>
      <c r="R8" s="197">
        <v>0.96</v>
      </c>
      <c r="S8" s="197">
        <v>0.27</v>
      </c>
      <c r="T8" s="197">
        <v>0</v>
      </c>
      <c r="U8" s="197">
        <v>1.79</v>
      </c>
      <c r="V8" s="197">
        <v>0.14000000000000001</v>
      </c>
      <c r="W8" s="197">
        <v>0.45</v>
      </c>
      <c r="X8" s="197">
        <v>1.01</v>
      </c>
      <c r="Y8" s="197">
        <v>0</v>
      </c>
      <c r="Z8" s="197">
        <v>2.08</v>
      </c>
      <c r="AA8" s="197">
        <v>0.79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20.16</v>
      </c>
      <c r="AH8" s="197">
        <v>0</v>
      </c>
      <c r="AI8" s="197">
        <v>12.53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17.010000000000002</v>
      </c>
      <c r="AP8" s="197">
        <v>114.2</v>
      </c>
      <c r="AQ8" s="197">
        <v>0</v>
      </c>
      <c r="AR8" s="197">
        <v>0</v>
      </c>
      <c r="AS8" s="197">
        <v>1.67</v>
      </c>
      <c r="AT8" s="197">
        <v>4.54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11.27</v>
      </c>
      <c r="E9" s="197">
        <v>0</v>
      </c>
      <c r="F9" s="197">
        <v>11.66</v>
      </c>
      <c r="G9" s="197">
        <v>6.66</v>
      </c>
      <c r="H9" s="197">
        <v>0</v>
      </c>
      <c r="I9" s="197">
        <v>9.75</v>
      </c>
      <c r="J9" s="197">
        <v>10.09</v>
      </c>
      <c r="K9" s="197">
        <v>0.23</v>
      </c>
      <c r="L9" s="197">
        <v>13.7</v>
      </c>
      <c r="M9" s="197">
        <v>0.95</v>
      </c>
      <c r="N9" s="197">
        <v>0.6</v>
      </c>
      <c r="O9" s="197">
        <v>0</v>
      </c>
      <c r="P9" s="197">
        <v>1.02</v>
      </c>
      <c r="Q9" s="197">
        <v>0.21</v>
      </c>
      <c r="R9" s="197">
        <v>0.96</v>
      </c>
      <c r="S9" s="197">
        <v>0.27</v>
      </c>
      <c r="T9" s="197">
        <v>0</v>
      </c>
      <c r="U9" s="197">
        <v>1.79</v>
      </c>
      <c r="V9" s="197">
        <v>0.14000000000000001</v>
      </c>
      <c r="W9" s="197">
        <v>0.45</v>
      </c>
      <c r="X9" s="197">
        <v>1.01</v>
      </c>
      <c r="Y9" s="197">
        <v>0</v>
      </c>
      <c r="Z9" s="197">
        <v>2.08</v>
      </c>
      <c r="AA9" s="197">
        <v>0.79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20.16</v>
      </c>
      <c r="AH9" s="197">
        <v>0</v>
      </c>
      <c r="AI9" s="197">
        <v>12.53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17.010000000000002</v>
      </c>
      <c r="AP9" s="197">
        <v>114.2</v>
      </c>
      <c r="AQ9" s="197">
        <v>0</v>
      </c>
      <c r="AR9" s="197">
        <v>0</v>
      </c>
      <c r="AS9" s="197">
        <v>1.67</v>
      </c>
      <c r="AT9" s="197">
        <v>4.54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11.27</v>
      </c>
      <c r="E10" s="197">
        <v>0</v>
      </c>
      <c r="F10" s="197">
        <v>11.66</v>
      </c>
      <c r="G10" s="197">
        <v>6.66</v>
      </c>
      <c r="H10" s="197">
        <v>0</v>
      </c>
      <c r="I10" s="197">
        <v>9.75</v>
      </c>
      <c r="J10" s="197">
        <v>10.09</v>
      </c>
      <c r="K10" s="197">
        <v>0.21</v>
      </c>
      <c r="L10" s="197">
        <v>13.7</v>
      </c>
      <c r="M10" s="197">
        <v>0.95</v>
      </c>
      <c r="N10" s="197">
        <v>0.6</v>
      </c>
      <c r="O10" s="197">
        <v>0</v>
      </c>
      <c r="P10" s="197">
        <v>1.02</v>
      </c>
      <c r="Q10" s="197">
        <v>0.21</v>
      </c>
      <c r="R10" s="197">
        <v>0.96</v>
      </c>
      <c r="S10" s="197">
        <v>0.27</v>
      </c>
      <c r="T10" s="197">
        <v>0</v>
      </c>
      <c r="U10" s="197">
        <v>1.79</v>
      </c>
      <c r="V10" s="197">
        <v>0.14000000000000001</v>
      </c>
      <c r="W10" s="197">
        <v>0.45</v>
      </c>
      <c r="X10" s="197">
        <v>1.01</v>
      </c>
      <c r="Y10" s="197">
        <v>0</v>
      </c>
      <c r="Z10" s="197">
        <v>2.08</v>
      </c>
      <c r="AA10" s="197">
        <v>0.79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20.16</v>
      </c>
      <c r="AH10" s="197">
        <v>0</v>
      </c>
      <c r="AI10" s="197">
        <v>12.53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17.010000000000002</v>
      </c>
      <c r="AP10" s="197">
        <v>114.2</v>
      </c>
      <c r="AQ10" s="197">
        <v>0</v>
      </c>
      <c r="AR10" s="197">
        <v>0</v>
      </c>
      <c r="AS10" s="197">
        <v>1.67</v>
      </c>
      <c r="AT10" s="197">
        <v>4.54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11.6</v>
      </c>
      <c r="E11" s="197">
        <v>0</v>
      </c>
      <c r="F11" s="197">
        <v>11.66</v>
      </c>
      <c r="G11" s="197">
        <v>6.66</v>
      </c>
      <c r="H11" s="197">
        <v>0</v>
      </c>
      <c r="I11" s="197">
        <v>9.75</v>
      </c>
      <c r="J11" s="197">
        <v>10.09</v>
      </c>
      <c r="K11" s="197">
        <v>0.16</v>
      </c>
      <c r="L11" s="197">
        <v>13.7</v>
      </c>
      <c r="M11" s="197">
        <v>0.95</v>
      </c>
      <c r="N11" s="197">
        <v>0.6</v>
      </c>
      <c r="O11" s="197">
        <v>0</v>
      </c>
      <c r="P11" s="197">
        <v>1.02</v>
      </c>
      <c r="Q11" s="197">
        <v>0.21</v>
      </c>
      <c r="R11" s="197">
        <v>0.96</v>
      </c>
      <c r="S11" s="197">
        <v>0.27</v>
      </c>
      <c r="T11" s="197">
        <v>0</v>
      </c>
      <c r="U11" s="197">
        <v>1.79</v>
      </c>
      <c r="V11" s="197">
        <v>0.14000000000000001</v>
      </c>
      <c r="W11" s="197">
        <v>0.45</v>
      </c>
      <c r="X11" s="197">
        <v>1.01</v>
      </c>
      <c r="Y11" s="197">
        <v>0</v>
      </c>
      <c r="Z11" s="197">
        <v>2.08</v>
      </c>
      <c r="AA11" s="197">
        <v>0.79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20.16</v>
      </c>
      <c r="AH11" s="197">
        <v>0</v>
      </c>
      <c r="AI11" s="197">
        <v>12.53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17.010000000000002</v>
      </c>
      <c r="AP11" s="197">
        <v>114.2</v>
      </c>
      <c r="AQ11" s="197">
        <v>0</v>
      </c>
      <c r="AR11" s="197">
        <v>0</v>
      </c>
      <c r="AS11" s="197">
        <v>1.67</v>
      </c>
      <c r="AT11" s="197">
        <v>4.54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11.6</v>
      </c>
      <c r="E12" s="197">
        <v>0</v>
      </c>
      <c r="F12" s="197">
        <v>11.66</v>
      </c>
      <c r="G12" s="197">
        <v>6.66</v>
      </c>
      <c r="H12" s="197">
        <v>0</v>
      </c>
      <c r="I12" s="197">
        <v>9.75</v>
      </c>
      <c r="J12" s="197">
        <v>10.09</v>
      </c>
      <c r="K12" s="197">
        <v>0.16</v>
      </c>
      <c r="L12" s="197">
        <v>13.7</v>
      </c>
      <c r="M12" s="197">
        <v>0.95</v>
      </c>
      <c r="N12" s="197">
        <v>0.6</v>
      </c>
      <c r="O12" s="197">
        <v>0</v>
      </c>
      <c r="P12" s="197">
        <v>1.02</v>
      </c>
      <c r="Q12" s="197">
        <v>0.21</v>
      </c>
      <c r="R12" s="197">
        <v>0.96</v>
      </c>
      <c r="S12" s="197">
        <v>0.27</v>
      </c>
      <c r="T12" s="197">
        <v>0</v>
      </c>
      <c r="U12" s="197">
        <v>1.79</v>
      </c>
      <c r="V12" s="197">
        <v>0.14000000000000001</v>
      </c>
      <c r="W12" s="197">
        <v>0.45</v>
      </c>
      <c r="X12" s="197">
        <v>1.01</v>
      </c>
      <c r="Y12" s="197">
        <v>0</v>
      </c>
      <c r="Z12" s="197">
        <v>2.08</v>
      </c>
      <c r="AA12" s="197">
        <v>0.79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20.16</v>
      </c>
      <c r="AH12" s="197">
        <v>0</v>
      </c>
      <c r="AI12" s="197">
        <v>12.53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17.010000000000002</v>
      </c>
      <c r="AP12" s="197">
        <v>114.2</v>
      </c>
      <c r="AQ12" s="197">
        <v>0</v>
      </c>
      <c r="AR12" s="197">
        <v>0</v>
      </c>
      <c r="AS12" s="197">
        <v>1.67</v>
      </c>
      <c r="AT12" s="197">
        <v>4.54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11.6</v>
      </c>
      <c r="E13" s="197">
        <v>0</v>
      </c>
      <c r="F13" s="197">
        <v>11.66</v>
      </c>
      <c r="G13" s="197">
        <v>6.66</v>
      </c>
      <c r="H13" s="197">
        <v>0</v>
      </c>
      <c r="I13" s="197">
        <v>9.75</v>
      </c>
      <c r="J13" s="197">
        <v>10.09</v>
      </c>
      <c r="K13" s="197">
        <v>0.16</v>
      </c>
      <c r="L13" s="197">
        <v>13.7</v>
      </c>
      <c r="M13" s="197">
        <v>0.95</v>
      </c>
      <c r="N13" s="197">
        <v>0.6</v>
      </c>
      <c r="O13" s="197">
        <v>0</v>
      </c>
      <c r="P13" s="197">
        <v>1.02</v>
      </c>
      <c r="Q13" s="197">
        <v>0.21</v>
      </c>
      <c r="R13" s="197">
        <v>0.96</v>
      </c>
      <c r="S13" s="197">
        <v>0.27</v>
      </c>
      <c r="T13" s="197">
        <v>0</v>
      </c>
      <c r="U13" s="197">
        <v>1.79</v>
      </c>
      <c r="V13" s="197">
        <v>0.14000000000000001</v>
      </c>
      <c r="W13" s="197">
        <v>0.45</v>
      </c>
      <c r="X13" s="197">
        <v>1.01</v>
      </c>
      <c r="Y13" s="197">
        <v>0</v>
      </c>
      <c r="Z13" s="197">
        <v>2.08</v>
      </c>
      <c r="AA13" s="197">
        <v>0.79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20.16</v>
      </c>
      <c r="AH13" s="197">
        <v>0</v>
      </c>
      <c r="AI13" s="197">
        <v>12.53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17.010000000000002</v>
      </c>
      <c r="AP13" s="197">
        <v>114.2</v>
      </c>
      <c r="AQ13" s="197">
        <v>0</v>
      </c>
      <c r="AR13" s="197">
        <v>0</v>
      </c>
      <c r="AS13" s="197">
        <v>1.67</v>
      </c>
      <c r="AT13" s="197">
        <v>4.54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11.6</v>
      </c>
      <c r="E14" s="197">
        <v>0</v>
      </c>
      <c r="F14" s="197">
        <v>11.66</v>
      </c>
      <c r="G14" s="197">
        <v>6.66</v>
      </c>
      <c r="H14" s="197">
        <v>0</v>
      </c>
      <c r="I14" s="197">
        <v>9.75</v>
      </c>
      <c r="J14" s="197">
        <v>10.09</v>
      </c>
      <c r="K14" s="197">
        <v>0.16</v>
      </c>
      <c r="L14" s="197">
        <v>13.7</v>
      </c>
      <c r="M14" s="197">
        <v>0.95</v>
      </c>
      <c r="N14" s="197">
        <v>0.6</v>
      </c>
      <c r="O14" s="197">
        <v>0</v>
      </c>
      <c r="P14" s="197">
        <v>1.02</v>
      </c>
      <c r="Q14" s="197">
        <v>0.21</v>
      </c>
      <c r="R14" s="197">
        <v>0.96</v>
      </c>
      <c r="S14" s="197">
        <v>0.27</v>
      </c>
      <c r="T14" s="197">
        <v>0</v>
      </c>
      <c r="U14" s="197">
        <v>1.79</v>
      </c>
      <c r="V14" s="197">
        <v>0.14000000000000001</v>
      </c>
      <c r="W14" s="197">
        <v>0.45</v>
      </c>
      <c r="X14" s="197">
        <v>1.01</v>
      </c>
      <c r="Y14" s="197">
        <v>0</v>
      </c>
      <c r="Z14" s="197">
        <v>2.08</v>
      </c>
      <c r="AA14" s="197">
        <v>0.79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20.16</v>
      </c>
      <c r="AH14" s="197">
        <v>0</v>
      </c>
      <c r="AI14" s="197">
        <v>12.53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17.010000000000002</v>
      </c>
      <c r="AP14" s="197">
        <v>114.2</v>
      </c>
      <c r="AQ14" s="197">
        <v>0</v>
      </c>
      <c r="AR14" s="197">
        <v>0</v>
      </c>
      <c r="AS14" s="197">
        <v>1.67</v>
      </c>
      <c r="AT14" s="197">
        <v>4.54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11.6</v>
      </c>
      <c r="E15" s="197">
        <v>0</v>
      </c>
      <c r="F15" s="197">
        <v>11.66</v>
      </c>
      <c r="G15" s="197">
        <v>6.66</v>
      </c>
      <c r="H15" s="197">
        <v>0</v>
      </c>
      <c r="I15" s="197">
        <v>9.75</v>
      </c>
      <c r="J15" s="197">
        <v>10.09</v>
      </c>
      <c r="K15" s="197">
        <v>0.16</v>
      </c>
      <c r="L15" s="197">
        <v>13.7</v>
      </c>
      <c r="M15" s="197">
        <v>0.95</v>
      </c>
      <c r="N15" s="197">
        <v>0.6</v>
      </c>
      <c r="O15" s="197">
        <v>0</v>
      </c>
      <c r="P15" s="197">
        <v>1.02</v>
      </c>
      <c r="Q15" s="197">
        <v>0.21</v>
      </c>
      <c r="R15" s="197">
        <v>0.96</v>
      </c>
      <c r="S15" s="197">
        <v>0.27</v>
      </c>
      <c r="T15" s="197">
        <v>0</v>
      </c>
      <c r="U15" s="197">
        <v>1.79</v>
      </c>
      <c r="V15" s="197">
        <v>0.14000000000000001</v>
      </c>
      <c r="W15" s="197">
        <v>0.45</v>
      </c>
      <c r="X15" s="197">
        <v>1.01</v>
      </c>
      <c r="Y15" s="197">
        <v>0</v>
      </c>
      <c r="Z15" s="197">
        <v>2.08</v>
      </c>
      <c r="AA15" s="197">
        <v>0.79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20.16</v>
      </c>
      <c r="AH15" s="197">
        <v>0</v>
      </c>
      <c r="AI15" s="197">
        <v>12.53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17.010000000000002</v>
      </c>
      <c r="AP15" s="197">
        <v>114.2</v>
      </c>
      <c r="AQ15" s="197">
        <v>0</v>
      </c>
      <c r="AR15" s="197">
        <v>0</v>
      </c>
      <c r="AS15" s="197">
        <v>1.67</v>
      </c>
      <c r="AT15" s="197">
        <v>4.54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11.6</v>
      </c>
      <c r="E16" s="197">
        <v>0</v>
      </c>
      <c r="F16" s="197">
        <v>11.66</v>
      </c>
      <c r="G16" s="197">
        <v>6.66</v>
      </c>
      <c r="H16" s="197">
        <v>0</v>
      </c>
      <c r="I16" s="197">
        <v>9.75</v>
      </c>
      <c r="J16" s="197">
        <v>10.09</v>
      </c>
      <c r="K16" s="197">
        <v>0.16</v>
      </c>
      <c r="L16" s="197">
        <v>13.7</v>
      </c>
      <c r="M16" s="197">
        <v>0.95</v>
      </c>
      <c r="N16" s="197">
        <v>0.6</v>
      </c>
      <c r="O16" s="197">
        <v>0</v>
      </c>
      <c r="P16" s="197">
        <v>1.02</v>
      </c>
      <c r="Q16" s="197">
        <v>0.21</v>
      </c>
      <c r="R16" s="197">
        <v>0.96</v>
      </c>
      <c r="S16" s="197">
        <v>0.27</v>
      </c>
      <c r="T16" s="197">
        <v>0</v>
      </c>
      <c r="U16" s="197">
        <v>1.79</v>
      </c>
      <c r="V16" s="197">
        <v>0.14000000000000001</v>
      </c>
      <c r="W16" s="197">
        <v>0.45</v>
      </c>
      <c r="X16" s="197">
        <v>1.01</v>
      </c>
      <c r="Y16" s="197">
        <v>0</v>
      </c>
      <c r="Z16" s="197">
        <v>2.08</v>
      </c>
      <c r="AA16" s="197">
        <v>0.79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20.16</v>
      </c>
      <c r="AH16" s="197">
        <v>0</v>
      </c>
      <c r="AI16" s="197">
        <v>12.53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17.010000000000002</v>
      </c>
      <c r="AP16" s="197">
        <v>114.2</v>
      </c>
      <c r="AQ16" s="197">
        <v>0</v>
      </c>
      <c r="AR16" s="197">
        <v>0</v>
      </c>
      <c r="AS16" s="197">
        <v>1.67</v>
      </c>
      <c r="AT16" s="197">
        <v>4.54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11.6</v>
      </c>
      <c r="E17" s="197">
        <v>0</v>
      </c>
      <c r="F17" s="197">
        <v>11.66</v>
      </c>
      <c r="G17" s="197">
        <v>6.66</v>
      </c>
      <c r="H17" s="197">
        <v>0</v>
      </c>
      <c r="I17" s="197">
        <v>9.75</v>
      </c>
      <c r="J17" s="197">
        <v>10.09</v>
      </c>
      <c r="K17" s="197">
        <v>0.16</v>
      </c>
      <c r="L17" s="197">
        <v>13.7</v>
      </c>
      <c r="M17" s="197">
        <v>0.95</v>
      </c>
      <c r="N17" s="197">
        <v>0.6</v>
      </c>
      <c r="O17" s="197">
        <v>0</v>
      </c>
      <c r="P17" s="197">
        <v>1.02</v>
      </c>
      <c r="Q17" s="197">
        <v>0.21</v>
      </c>
      <c r="R17" s="197">
        <v>0.96</v>
      </c>
      <c r="S17" s="197">
        <v>0.27</v>
      </c>
      <c r="T17" s="197">
        <v>0</v>
      </c>
      <c r="U17" s="197">
        <v>1.79</v>
      </c>
      <c r="V17" s="197">
        <v>0.14000000000000001</v>
      </c>
      <c r="W17" s="197">
        <v>0.45</v>
      </c>
      <c r="X17" s="197">
        <v>1.01</v>
      </c>
      <c r="Y17" s="197">
        <v>0</v>
      </c>
      <c r="Z17" s="197">
        <v>2.08</v>
      </c>
      <c r="AA17" s="197">
        <v>0.79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20.16</v>
      </c>
      <c r="AH17" s="197">
        <v>0</v>
      </c>
      <c r="AI17" s="197">
        <v>12.53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17.010000000000002</v>
      </c>
      <c r="AP17" s="197">
        <v>114.2</v>
      </c>
      <c r="AQ17" s="197">
        <v>0</v>
      </c>
      <c r="AR17" s="197">
        <v>0</v>
      </c>
      <c r="AS17" s="197">
        <v>1.67</v>
      </c>
      <c r="AT17" s="197">
        <v>4.54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11.6</v>
      </c>
      <c r="E18" s="197">
        <v>0</v>
      </c>
      <c r="F18" s="197">
        <v>11.66</v>
      </c>
      <c r="G18" s="197">
        <v>6.66</v>
      </c>
      <c r="H18" s="197">
        <v>0</v>
      </c>
      <c r="I18" s="197">
        <v>9.75</v>
      </c>
      <c r="J18" s="197">
        <v>10.09</v>
      </c>
      <c r="K18" s="197">
        <v>0.16</v>
      </c>
      <c r="L18" s="197">
        <v>13.7</v>
      </c>
      <c r="M18" s="197">
        <v>0.95</v>
      </c>
      <c r="N18" s="197">
        <v>0.6</v>
      </c>
      <c r="O18" s="197">
        <v>0</v>
      </c>
      <c r="P18" s="197">
        <v>1.02</v>
      </c>
      <c r="Q18" s="197">
        <v>0.21</v>
      </c>
      <c r="R18" s="197">
        <v>0.96</v>
      </c>
      <c r="S18" s="197">
        <v>0.27</v>
      </c>
      <c r="T18" s="197">
        <v>0</v>
      </c>
      <c r="U18" s="197">
        <v>1.79</v>
      </c>
      <c r="V18" s="197">
        <v>0.14000000000000001</v>
      </c>
      <c r="W18" s="197">
        <v>0.45</v>
      </c>
      <c r="X18" s="197">
        <v>1.01</v>
      </c>
      <c r="Y18" s="197">
        <v>0</v>
      </c>
      <c r="Z18" s="197">
        <v>2.08</v>
      </c>
      <c r="AA18" s="197">
        <v>0.79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20.16</v>
      </c>
      <c r="AH18" s="197">
        <v>0</v>
      </c>
      <c r="AI18" s="197">
        <v>12.53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17.010000000000002</v>
      </c>
      <c r="AP18" s="197">
        <v>114.2</v>
      </c>
      <c r="AQ18" s="197">
        <v>0</v>
      </c>
      <c r="AR18" s="197">
        <v>0</v>
      </c>
      <c r="AS18" s="197">
        <v>1.67</v>
      </c>
      <c r="AT18" s="197">
        <v>4.54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11.6</v>
      </c>
      <c r="E19" s="197">
        <v>0</v>
      </c>
      <c r="F19" s="197">
        <v>11.66</v>
      </c>
      <c r="G19" s="197">
        <v>6.66</v>
      </c>
      <c r="H19" s="197">
        <v>0</v>
      </c>
      <c r="I19" s="197">
        <v>9.75</v>
      </c>
      <c r="J19" s="197">
        <v>10.09</v>
      </c>
      <c r="K19" s="197">
        <v>0.16</v>
      </c>
      <c r="L19" s="197">
        <v>13.7</v>
      </c>
      <c r="M19" s="197">
        <v>0.95</v>
      </c>
      <c r="N19" s="197">
        <v>0.6</v>
      </c>
      <c r="O19" s="197">
        <v>0</v>
      </c>
      <c r="P19" s="197">
        <v>1.02</v>
      </c>
      <c r="Q19" s="197">
        <v>0.21</v>
      </c>
      <c r="R19" s="197">
        <v>0.96</v>
      </c>
      <c r="S19" s="197">
        <v>0.27</v>
      </c>
      <c r="T19" s="197">
        <v>0</v>
      </c>
      <c r="U19" s="197">
        <v>1.79</v>
      </c>
      <c r="V19" s="197">
        <v>0.14000000000000001</v>
      </c>
      <c r="W19" s="197">
        <v>0.45</v>
      </c>
      <c r="X19" s="197">
        <v>1.01</v>
      </c>
      <c r="Y19" s="197">
        <v>0</v>
      </c>
      <c r="Z19" s="197">
        <v>2.08</v>
      </c>
      <c r="AA19" s="197">
        <v>0.79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20.16</v>
      </c>
      <c r="AH19" s="197">
        <v>0</v>
      </c>
      <c r="AI19" s="197">
        <v>12.53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17.010000000000002</v>
      </c>
      <c r="AP19" s="197">
        <v>114.2</v>
      </c>
      <c r="AQ19" s="197">
        <v>0</v>
      </c>
      <c r="AR19" s="197">
        <v>0</v>
      </c>
      <c r="AS19" s="197">
        <v>1.67</v>
      </c>
      <c r="AT19" s="197">
        <v>4.54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11.6</v>
      </c>
      <c r="E20" s="197">
        <v>0</v>
      </c>
      <c r="F20" s="197">
        <v>11.66</v>
      </c>
      <c r="G20" s="197">
        <v>6.66</v>
      </c>
      <c r="H20" s="197">
        <v>0</v>
      </c>
      <c r="I20" s="197">
        <v>9.75</v>
      </c>
      <c r="J20" s="197">
        <v>10.09</v>
      </c>
      <c r="K20" s="197">
        <v>0.16</v>
      </c>
      <c r="L20" s="197">
        <v>13.7</v>
      </c>
      <c r="M20" s="197">
        <v>0.95</v>
      </c>
      <c r="N20" s="197">
        <v>0.6</v>
      </c>
      <c r="O20" s="197">
        <v>0</v>
      </c>
      <c r="P20" s="197">
        <v>1.02</v>
      </c>
      <c r="Q20" s="197">
        <v>0.21</v>
      </c>
      <c r="R20" s="197">
        <v>0.96</v>
      </c>
      <c r="S20" s="197">
        <v>0.27</v>
      </c>
      <c r="T20" s="197">
        <v>0</v>
      </c>
      <c r="U20" s="197">
        <v>1.79</v>
      </c>
      <c r="V20" s="197">
        <v>0.14000000000000001</v>
      </c>
      <c r="W20" s="197">
        <v>0.45</v>
      </c>
      <c r="X20" s="197">
        <v>1.01</v>
      </c>
      <c r="Y20" s="197">
        <v>0</v>
      </c>
      <c r="Z20" s="197">
        <v>2.08</v>
      </c>
      <c r="AA20" s="197">
        <v>0.79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20.16</v>
      </c>
      <c r="AH20" s="197">
        <v>0</v>
      </c>
      <c r="AI20" s="197">
        <v>12.53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17.010000000000002</v>
      </c>
      <c r="AP20" s="197">
        <v>114.2</v>
      </c>
      <c r="AQ20" s="197">
        <v>0</v>
      </c>
      <c r="AR20" s="197">
        <v>0</v>
      </c>
      <c r="AS20" s="197">
        <v>1.67</v>
      </c>
      <c r="AT20" s="197">
        <v>4.54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11.6</v>
      </c>
      <c r="E21" s="197">
        <v>0</v>
      </c>
      <c r="F21" s="197">
        <v>11.66</v>
      </c>
      <c r="G21" s="197">
        <v>6.66</v>
      </c>
      <c r="H21" s="197">
        <v>0</v>
      </c>
      <c r="I21" s="197">
        <v>9.75</v>
      </c>
      <c r="J21" s="197">
        <v>10.09</v>
      </c>
      <c r="K21" s="197">
        <v>0.16</v>
      </c>
      <c r="L21" s="197">
        <v>13.7</v>
      </c>
      <c r="M21" s="197">
        <v>0.95</v>
      </c>
      <c r="N21" s="197">
        <v>0.6</v>
      </c>
      <c r="O21" s="197">
        <v>0</v>
      </c>
      <c r="P21" s="197">
        <v>1.02</v>
      </c>
      <c r="Q21" s="197">
        <v>0.21</v>
      </c>
      <c r="R21" s="197">
        <v>0.96</v>
      </c>
      <c r="S21" s="197">
        <v>0.27</v>
      </c>
      <c r="T21" s="197">
        <v>0</v>
      </c>
      <c r="U21" s="197">
        <v>1.79</v>
      </c>
      <c r="V21" s="197">
        <v>0.14000000000000001</v>
      </c>
      <c r="W21" s="197">
        <v>0.45</v>
      </c>
      <c r="X21" s="197">
        <v>1.01</v>
      </c>
      <c r="Y21" s="197">
        <v>0</v>
      </c>
      <c r="Z21" s="197">
        <v>2.08</v>
      </c>
      <c r="AA21" s="197">
        <v>0.79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20.16</v>
      </c>
      <c r="AH21" s="197">
        <v>0</v>
      </c>
      <c r="AI21" s="197">
        <v>12.53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17.010000000000002</v>
      </c>
      <c r="AP21" s="197">
        <v>114.2</v>
      </c>
      <c r="AQ21" s="197">
        <v>0</v>
      </c>
      <c r="AR21" s="197">
        <v>0</v>
      </c>
      <c r="AS21" s="197">
        <v>1.67</v>
      </c>
      <c r="AT21" s="197">
        <v>4.54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11.6</v>
      </c>
      <c r="E22" s="197">
        <v>0</v>
      </c>
      <c r="F22" s="197">
        <v>11.66</v>
      </c>
      <c r="G22" s="197">
        <v>6.66</v>
      </c>
      <c r="H22" s="197">
        <v>0</v>
      </c>
      <c r="I22" s="197">
        <v>9.75</v>
      </c>
      <c r="J22" s="197">
        <v>10.09</v>
      </c>
      <c r="K22" s="197">
        <v>0.16</v>
      </c>
      <c r="L22" s="197">
        <v>13.7</v>
      </c>
      <c r="M22" s="197">
        <v>0.95</v>
      </c>
      <c r="N22" s="197">
        <v>0.6</v>
      </c>
      <c r="O22" s="197">
        <v>0</v>
      </c>
      <c r="P22" s="197">
        <v>1.25</v>
      </c>
      <c r="Q22" s="197">
        <v>0.21</v>
      </c>
      <c r="R22" s="197">
        <v>0.96</v>
      </c>
      <c r="S22" s="197">
        <v>0.27</v>
      </c>
      <c r="T22" s="197">
        <v>0</v>
      </c>
      <c r="U22" s="197">
        <v>1.79</v>
      </c>
      <c r="V22" s="197">
        <v>0.14000000000000001</v>
      </c>
      <c r="W22" s="197">
        <v>0.45</v>
      </c>
      <c r="X22" s="197">
        <v>1.01</v>
      </c>
      <c r="Y22" s="197">
        <v>0</v>
      </c>
      <c r="Z22" s="197">
        <v>2.08</v>
      </c>
      <c r="AA22" s="197">
        <v>0.79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20.16</v>
      </c>
      <c r="AH22" s="197">
        <v>0</v>
      </c>
      <c r="AI22" s="197">
        <v>12.53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17.010000000000002</v>
      </c>
      <c r="AP22" s="197">
        <v>114.2</v>
      </c>
      <c r="AQ22" s="197">
        <v>0</v>
      </c>
      <c r="AR22" s="197">
        <v>0</v>
      </c>
      <c r="AS22" s="197">
        <v>1.67</v>
      </c>
      <c r="AT22" s="197">
        <v>4.54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11.6</v>
      </c>
      <c r="E23" s="197">
        <v>0</v>
      </c>
      <c r="F23" s="197">
        <v>11.66</v>
      </c>
      <c r="G23" s="197">
        <v>6.66</v>
      </c>
      <c r="H23" s="197">
        <v>0</v>
      </c>
      <c r="I23" s="197">
        <v>9.75</v>
      </c>
      <c r="J23" s="197">
        <v>10.09</v>
      </c>
      <c r="K23" s="197">
        <v>0.16</v>
      </c>
      <c r="L23" s="197">
        <v>13.71</v>
      </c>
      <c r="M23" s="197">
        <v>0.95</v>
      </c>
      <c r="N23" s="197">
        <v>0.6</v>
      </c>
      <c r="O23" s="197">
        <v>0</v>
      </c>
      <c r="P23" s="197">
        <v>1.06</v>
      </c>
      <c r="Q23" s="197">
        <v>0.21</v>
      </c>
      <c r="R23" s="197">
        <v>0.96</v>
      </c>
      <c r="S23" s="197">
        <v>0.27</v>
      </c>
      <c r="T23" s="197">
        <v>0</v>
      </c>
      <c r="U23" s="197">
        <v>1.79</v>
      </c>
      <c r="V23" s="197">
        <v>0.14000000000000001</v>
      </c>
      <c r="W23" s="197">
        <v>0.45</v>
      </c>
      <c r="X23" s="197">
        <v>1.01</v>
      </c>
      <c r="Y23" s="197">
        <v>0</v>
      </c>
      <c r="Z23" s="197">
        <v>2.08</v>
      </c>
      <c r="AA23" s="197">
        <v>0.79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20.16</v>
      </c>
      <c r="AH23" s="197">
        <v>0</v>
      </c>
      <c r="AI23" s="197">
        <v>12.53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17.010000000000002</v>
      </c>
      <c r="AP23" s="197">
        <v>114.2</v>
      </c>
      <c r="AQ23" s="197">
        <v>0</v>
      </c>
      <c r="AR23" s="197">
        <v>0</v>
      </c>
      <c r="AS23" s="197">
        <v>1.67</v>
      </c>
      <c r="AT23" s="197">
        <v>4.54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11.6</v>
      </c>
      <c r="E24" s="197">
        <v>0</v>
      </c>
      <c r="F24" s="197">
        <v>11.66</v>
      </c>
      <c r="G24" s="197">
        <v>6.66</v>
      </c>
      <c r="H24" s="197">
        <v>0</v>
      </c>
      <c r="I24" s="197">
        <v>9.75</v>
      </c>
      <c r="J24" s="197">
        <v>10.09</v>
      </c>
      <c r="K24" s="197">
        <v>0.16</v>
      </c>
      <c r="L24" s="197">
        <v>13.71</v>
      </c>
      <c r="M24" s="197">
        <v>0.95</v>
      </c>
      <c r="N24" s="197">
        <v>0.6</v>
      </c>
      <c r="O24" s="197">
        <v>0</v>
      </c>
      <c r="P24" s="197">
        <v>1.06</v>
      </c>
      <c r="Q24" s="197">
        <v>0.21</v>
      </c>
      <c r="R24" s="197">
        <v>0.96</v>
      </c>
      <c r="S24" s="197">
        <v>0.27</v>
      </c>
      <c r="T24" s="197">
        <v>0</v>
      </c>
      <c r="U24" s="197">
        <v>1.79</v>
      </c>
      <c r="V24" s="197">
        <v>0.14000000000000001</v>
      </c>
      <c r="W24" s="197">
        <v>0.45</v>
      </c>
      <c r="X24" s="197">
        <v>1.01</v>
      </c>
      <c r="Y24" s="197">
        <v>0</v>
      </c>
      <c r="Z24" s="197">
        <v>2.08</v>
      </c>
      <c r="AA24" s="197">
        <v>0.79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20.16</v>
      </c>
      <c r="AH24" s="197">
        <v>0</v>
      </c>
      <c r="AI24" s="197">
        <v>12.53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17.010000000000002</v>
      </c>
      <c r="AP24" s="197">
        <v>114.2</v>
      </c>
      <c r="AQ24" s="197">
        <v>0</v>
      </c>
      <c r="AR24" s="197">
        <v>0</v>
      </c>
      <c r="AS24" s="197">
        <v>1.67</v>
      </c>
      <c r="AT24" s="197">
        <v>4.54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11.6</v>
      </c>
      <c r="E25" s="197">
        <v>0</v>
      </c>
      <c r="F25" s="197">
        <v>11.66</v>
      </c>
      <c r="G25" s="197">
        <v>6.66</v>
      </c>
      <c r="H25" s="197">
        <v>0</v>
      </c>
      <c r="I25" s="197">
        <v>9.75</v>
      </c>
      <c r="J25" s="197">
        <v>10.09</v>
      </c>
      <c r="K25" s="197">
        <v>0.16</v>
      </c>
      <c r="L25" s="197">
        <v>13.71</v>
      </c>
      <c r="M25" s="197">
        <v>0.95</v>
      </c>
      <c r="N25" s="197">
        <v>0.6</v>
      </c>
      <c r="O25" s="197">
        <v>0</v>
      </c>
      <c r="P25" s="197">
        <v>1.06</v>
      </c>
      <c r="Q25" s="197">
        <v>0.21</v>
      </c>
      <c r="R25" s="197">
        <v>0.96</v>
      </c>
      <c r="S25" s="197">
        <v>0.27</v>
      </c>
      <c r="T25" s="197">
        <v>0</v>
      </c>
      <c r="U25" s="197">
        <v>1.79</v>
      </c>
      <c r="V25" s="197">
        <v>0.14000000000000001</v>
      </c>
      <c r="W25" s="197">
        <v>0.45</v>
      </c>
      <c r="X25" s="197">
        <v>1.01</v>
      </c>
      <c r="Y25" s="197">
        <v>0</v>
      </c>
      <c r="Z25" s="197">
        <v>2.08</v>
      </c>
      <c r="AA25" s="197">
        <v>0.79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20.16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17.010000000000002</v>
      </c>
      <c r="AP25" s="197">
        <v>114.2</v>
      </c>
      <c r="AQ25" s="197">
        <v>0</v>
      </c>
      <c r="AR25" s="197">
        <v>0</v>
      </c>
      <c r="AS25" s="197">
        <v>1.67</v>
      </c>
      <c r="AT25" s="197">
        <v>4.54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11.6</v>
      </c>
      <c r="E26" s="197">
        <v>0</v>
      </c>
      <c r="F26" s="197">
        <v>11.66</v>
      </c>
      <c r="G26" s="197">
        <v>6.66</v>
      </c>
      <c r="H26" s="197">
        <v>0</v>
      </c>
      <c r="I26" s="197">
        <v>9.75</v>
      </c>
      <c r="J26" s="197">
        <v>10.09</v>
      </c>
      <c r="K26" s="197">
        <v>0.16</v>
      </c>
      <c r="L26" s="197">
        <v>13.71</v>
      </c>
      <c r="M26" s="197">
        <v>0.95</v>
      </c>
      <c r="N26" s="197">
        <v>0.6</v>
      </c>
      <c r="O26" s="197">
        <v>0</v>
      </c>
      <c r="P26" s="197">
        <v>1.06</v>
      </c>
      <c r="Q26" s="197">
        <v>0.21</v>
      </c>
      <c r="R26" s="197">
        <v>0.96</v>
      </c>
      <c r="S26" s="197">
        <v>0.27</v>
      </c>
      <c r="T26" s="197">
        <v>0</v>
      </c>
      <c r="U26" s="197">
        <v>1.79</v>
      </c>
      <c r="V26" s="197">
        <v>0.14000000000000001</v>
      </c>
      <c r="W26" s="197">
        <v>0.45</v>
      </c>
      <c r="X26" s="197">
        <v>1.01</v>
      </c>
      <c r="Y26" s="197">
        <v>0</v>
      </c>
      <c r="Z26" s="197">
        <v>2.08</v>
      </c>
      <c r="AA26" s="197">
        <v>0.79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20.16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17.010000000000002</v>
      </c>
      <c r="AP26" s="197">
        <v>114.2</v>
      </c>
      <c r="AQ26" s="197">
        <v>0</v>
      </c>
      <c r="AR26" s="197">
        <v>0</v>
      </c>
      <c r="AS26" s="197">
        <v>1.67</v>
      </c>
      <c r="AT26" s="197">
        <v>4.54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11.6</v>
      </c>
      <c r="E27" s="197">
        <v>0</v>
      </c>
      <c r="F27" s="197">
        <v>11.5</v>
      </c>
      <c r="G27" s="197">
        <v>6.66</v>
      </c>
      <c r="H27" s="197">
        <v>0</v>
      </c>
      <c r="I27" s="197">
        <v>9.75</v>
      </c>
      <c r="J27" s="197">
        <v>10.09</v>
      </c>
      <c r="K27" s="197">
        <v>0.16</v>
      </c>
      <c r="L27" s="197">
        <v>13.71</v>
      </c>
      <c r="M27" s="197">
        <v>0.95</v>
      </c>
      <c r="N27" s="197">
        <v>0.6</v>
      </c>
      <c r="O27" s="197">
        <v>0</v>
      </c>
      <c r="P27" s="197">
        <v>1.06</v>
      </c>
      <c r="Q27" s="197">
        <v>0.21</v>
      </c>
      <c r="R27" s="197">
        <v>0.96</v>
      </c>
      <c r="S27" s="197">
        <v>0.27</v>
      </c>
      <c r="T27" s="197">
        <v>0</v>
      </c>
      <c r="U27" s="197">
        <v>1.79</v>
      </c>
      <c r="V27" s="197">
        <v>0.14000000000000001</v>
      </c>
      <c r="W27" s="197">
        <v>0.45</v>
      </c>
      <c r="X27" s="197">
        <v>1.01</v>
      </c>
      <c r="Y27" s="197">
        <v>0</v>
      </c>
      <c r="Z27" s="197">
        <v>2.08</v>
      </c>
      <c r="AA27" s="197">
        <v>0.79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20.6</v>
      </c>
      <c r="AH27" s="197">
        <v>0</v>
      </c>
      <c r="AI27" s="197">
        <v>12.53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17.010000000000002</v>
      </c>
      <c r="AP27" s="197">
        <v>114.2</v>
      </c>
      <c r="AQ27" s="197">
        <v>0</v>
      </c>
      <c r="AR27" s="197">
        <v>0</v>
      </c>
      <c r="AS27" s="197">
        <v>1.67</v>
      </c>
      <c r="AT27" s="197">
        <v>4.54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11.6</v>
      </c>
      <c r="E28" s="197">
        <v>0</v>
      </c>
      <c r="F28" s="197">
        <v>11.5</v>
      </c>
      <c r="G28" s="197">
        <v>6.66</v>
      </c>
      <c r="H28" s="197">
        <v>0</v>
      </c>
      <c r="I28" s="197">
        <v>9.75</v>
      </c>
      <c r="J28" s="197">
        <v>10.09</v>
      </c>
      <c r="K28" s="197">
        <v>0.16</v>
      </c>
      <c r="L28" s="197">
        <v>13.71</v>
      </c>
      <c r="M28" s="197">
        <v>0.95</v>
      </c>
      <c r="N28" s="197">
        <v>0.6</v>
      </c>
      <c r="O28" s="197">
        <v>0</v>
      </c>
      <c r="P28" s="197">
        <v>1.06</v>
      </c>
      <c r="Q28" s="197">
        <v>0.21</v>
      </c>
      <c r="R28" s="197">
        <v>0.96</v>
      </c>
      <c r="S28" s="197">
        <v>0.27</v>
      </c>
      <c r="T28" s="197">
        <v>0</v>
      </c>
      <c r="U28" s="197">
        <v>1.79</v>
      </c>
      <c r="V28" s="197">
        <v>0.14000000000000001</v>
      </c>
      <c r="W28" s="197">
        <v>0.45</v>
      </c>
      <c r="X28" s="197">
        <v>1.01</v>
      </c>
      <c r="Y28" s="197">
        <v>0</v>
      </c>
      <c r="Z28" s="197">
        <v>2.08</v>
      </c>
      <c r="AA28" s="197">
        <v>0.79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20.6</v>
      </c>
      <c r="AH28" s="197">
        <v>0</v>
      </c>
      <c r="AI28" s="197">
        <v>12.53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17.010000000000002</v>
      </c>
      <c r="AP28" s="197">
        <v>114.2</v>
      </c>
      <c r="AQ28" s="197">
        <v>0</v>
      </c>
      <c r="AR28" s="197">
        <v>0</v>
      </c>
      <c r="AS28" s="197">
        <v>1.67</v>
      </c>
      <c r="AT28" s="197">
        <v>4.54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11.6</v>
      </c>
      <c r="E29" s="197">
        <v>0</v>
      </c>
      <c r="F29" s="197">
        <v>11.5</v>
      </c>
      <c r="G29" s="197">
        <v>6.66</v>
      </c>
      <c r="H29" s="197">
        <v>0</v>
      </c>
      <c r="I29" s="197">
        <v>9.75</v>
      </c>
      <c r="J29" s="197">
        <v>10.09</v>
      </c>
      <c r="K29" s="197">
        <v>0.16</v>
      </c>
      <c r="L29" s="197">
        <v>13.71</v>
      </c>
      <c r="M29" s="197">
        <v>0.95</v>
      </c>
      <c r="N29" s="197">
        <v>0.6</v>
      </c>
      <c r="O29" s="197">
        <v>0</v>
      </c>
      <c r="P29" s="197">
        <v>1.06</v>
      </c>
      <c r="Q29" s="197">
        <v>0.21</v>
      </c>
      <c r="R29" s="197">
        <v>0.96</v>
      </c>
      <c r="S29" s="197">
        <v>0.27</v>
      </c>
      <c r="T29" s="197">
        <v>0</v>
      </c>
      <c r="U29" s="197">
        <v>1.79</v>
      </c>
      <c r="V29" s="197">
        <v>0.14000000000000001</v>
      </c>
      <c r="W29" s="197">
        <v>0.45</v>
      </c>
      <c r="X29" s="197">
        <v>1.01</v>
      </c>
      <c r="Y29" s="197">
        <v>0</v>
      </c>
      <c r="Z29" s="197">
        <v>2.08</v>
      </c>
      <c r="AA29" s="197">
        <v>0.79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20.6</v>
      </c>
      <c r="AH29" s="197">
        <v>0</v>
      </c>
      <c r="AI29" s="197">
        <v>12.53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17.010000000000002</v>
      </c>
      <c r="AP29" s="197">
        <v>114.2</v>
      </c>
      <c r="AQ29" s="197">
        <v>0</v>
      </c>
      <c r="AR29" s="197">
        <v>0</v>
      </c>
      <c r="AS29" s="197">
        <v>1.67</v>
      </c>
      <c r="AT29" s="197">
        <v>4.54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11.6</v>
      </c>
      <c r="E30" s="197">
        <v>0</v>
      </c>
      <c r="F30" s="197">
        <v>11.5</v>
      </c>
      <c r="G30" s="197">
        <v>6.66</v>
      </c>
      <c r="H30" s="197">
        <v>0</v>
      </c>
      <c r="I30" s="197">
        <v>9.75</v>
      </c>
      <c r="J30" s="197">
        <v>10.09</v>
      </c>
      <c r="K30" s="197">
        <v>0.16</v>
      </c>
      <c r="L30" s="197">
        <v>13.71</v>
      </c>
      <c r="M30" s="197">
        <v>0.95</v>
      </c>
      <c r="N30" s="197">
        <v>0.6</v>
      </c>
      <c r="O30" s="197">
        <v>0</v>
      </c>
      <c r="P30" s="197">
        <v>1.06</v>
      </c>
      <c r="Q30" s="197">
        <v>0.21</v>
      </c>
      <c r="R30" s="197">
        <v>0.96</v>
      </c>
      <c r="S30" s="197">
        <v>0.27</v>
      </c>
      <c r="T30" s="197">
        <v>0</v>
      </c>
      <c r="U30" s="197">
        <v>1.79</v>
      </c>
      <c r="V30" s="197">
        <v>0.14000000000000001</v>
      </c>
      <c r="W30" s="197">
        <v>0.45</v>
      </c>
      <c r="X30" s="197">
        <v>1.01</v>
      </c>
      <c r="Y30" s="197">
        <v>0</v>
      </c>
      <c r="Z30" s="197">
        <v>2.08</v>
      </c>
      <c r="AA30" s="197">
        <v>0.79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20.6</v>
      </c>
      <c r="AH30" s="197">
        <v>0</v>
      </c>
      <c r="AI30" s="197">
        <v>12.53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17.010000000000002</v>
      </c>
      <c r="AP30" s="197">
        <v>114.2</v>
      </c>
      <c r="AQ30" s="197">
        <v>0</v>
      </c>
      <c r="AR30" s="197">
        <v>0</v>
      </c>
      <c r="AS30" s="197">
        <v>1.67</v>
      </c>
      <c r="AT30" s="197">
        <v>4.54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11.6</v>
      </c>
      <c r="E31" s="197">
        <v>0</v>
      </c>
      <c r="F31" s="197">
        <v>11.5</v>
      </c>
      <c r="G31" s="197">
        <v>6.66</v>
      </c>
      <c r="H31" s="197">
        <v>0</v>
      </c>
      <c r="I31" s="197">
        <v>9.75</v>
      </c>
      <c r="J31" s="197">
        <v>10.09</v>
      </c>
      <c r="K31" s="197">
        <v>0.16</v>
      </c>
      <c r="L31" s="197">
        <v>13.71</v>
      </c>
      <c r="M31" s="197">
        <v>0.95</v>
      </c>
      <c r="N31" s="197">
        <v>0.6</v>
      </c>
      <c r="O31" s="197">
        <v>0</v>
      </c>
      <c r="P31" s="197">
        <v>1.06</v>
      </c>
      <c r="Q31" s="197">
        <v>0.21</v>
      </c>
      <c r="R31" s="197">
        <v>0.96</v>
      </c>
      <c r="S31" s="197">
        <v>0.27</v>
      </c>
      <c r="T31" s="197">
        <v>0</v>
      </c>
      <c r="U31" s="197">
        <v>1.79</v>
      </c>
      <c r="V31" s="197">
        <v>0.14000000000000001</v>
      </c>
      <c r="W31" s="197">
        <v>0.45</v>
      </c>
      <c r="X31" s="197">
        <v>1.01</v>
      </c>
      <c r="Y31" s="197">
        <v>0</v>
      </c>
      <c r="Z31" s="197">
        <v>2.08</v>
      </c>
      <c r="AA31" s="197">
        <v>0.79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20.6</v>
      </c>
      <c r="AH31" s="197">
        <v>0</v>
      </c>
      <c r="AI31" s="197">
        <v>12.53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17.010000000000002</v>
      </c>
      <c r="AP31" s="197">
        <v>114.2</v>
      </c>
      <c r="AQ31" s="197">
        <v>0</v>
      </c>
      <c r="AR31" s="197">
        <v>0</v>
      </c>
      <c r="AS31" s="197">
        <v>1.67</v>
      </c>
      <c r="AT31" s="197">
        <v>4.54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11.6</v>
      </c>
      <c r="E32" s="197">
        <v>0</v>
      </c>
      <c r="F32" s="197">
        <v>11.5</v>
      </c>
      <c r="G32" s="197">
        <v>6.66</v>
      </c>
      <c r="H32" s="197">
        <v>0</v>
      </c>
      <c r="I32" s="197">
        <v>9.75</v>
      </c>
      <c r="J32" s="197">
        <v>10.09</v>
      </c>
      <c r="K32" s="197">
        <v>0.16</v>
      </c>
      <c r="L32" s="197">
        <v>13.71</v>
      </c>
      <c r="M32" s="197">
        <v>0.95</v>
      </c>
      <c r="N32" s="197">
        <v>0.6</v>
      </c>
      <c r="O32" s="197">
        <v>0</v>
      </c>
      <c r="P32" s="197">
        <v>1.06</v>
      </c>
      <c r="Q32" s="197">
        <v>0.21</v>
      </c>
      <c r="R32" s="197">
        <v>0.96</v>
      </c>
      <c r="S32" s="197">
        <v>0.27</v>
      </c>
      <c r="T32" s="197">
        <v>0</v>
      </c>
      <c r="U32" s="197">
        <v>1.79</v>
      </c>
      <c r="V32" s="197">
        <v>0.14000000000000001</v>
      </c>
      <c r="W32" s="197">
        <v>0.45</v>
      </c>
      <c r="X32" s="197">
        <v>1.01</v>
      </c>
      <c r="Y32" s="197">
        <v>0</v>
      </c>
      <c r="Z32" s="197">
        <v>2.08</v>
      </c>
      <c r="AA32" s="197">
        <v>0.79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20.6</v>
      </c>
      <c r="AH32" s="197">
        <v>0</v>
      </c>
      <c r="AI32" s="197">
        <v>12.53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17.010000000000002</v>
      </c>
      <c r="AP32" s="197">
        <v>114.2</v>
      </c>
      <c r="AQ32" s="197">
        <v>0</v>
      </c>
      <c r="AR32" s="197">
        <v>0</v>
      </c>
      <c r="AS32" s="197">
        <v>1.67</v>
      </c>
      <c r="AT32" s="197">
        <v>4.54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11.6</v>
      </c>
      <c r="E33" s="197">
        <v>0</v>
      </c>
      <c r="F33" s="197">
        <v>11.5</v>
      </c>
      <c r="G33" s="197">
        <v>6.66</v>
      </c>
      <c r="H33" s="197">
        <v>0</v>
      </c>
      <c r="I33" s="197">
        <v>9.75</v>
      </c>
      <c r="J33" s="197">
        <v>10.09</v>
      </c>
      <c r="K33" s="197">
        <v>0.16</v>
      </c>
      <c r="L33" s="197">
        <v>13.71</v>
      </c>
      <c r="M33" s="197">
        <v>0.95</v>
      </c>
      <c r="N33" s="197">
        <v>0.6</v>
      </c>
      <c r="O33" s="197">
        <v>0</v>
      </c>
      <c r="P33" s="197">
        <v>1.06</v>
      </c>
      <c r="Q33" s="197">
        <v>0.21</v>
      </c>
      <c r="R33" s="197">
        <v>0.96</v>
      </c>
      <c r="S33" s="197">
        <v>0.27</v>
      </c>
      <c r="T33" s="197">
        <v>0</v>
      </c>
      <c r="U33" s="197">
        <v>1.79</v>
      </c>
      <c r="V33" s="197">
        <v>0.14000000000000001</v>
      </c>
      <c r="W33" s="197">
        <v>0.45</v>
      </c>
      <c r="X33" s="197">
        <v>1.01</v>
      </c>
      <c r="Y33" s="197">
        <v>0</v>
      </c>
      <c r="Z33" s="197">
        <v>2.08</v>
      </c>
      <c r="AA33" s="197">
        <v>0.79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20.6</v>
      </c>
      <c r="AH33" s="197">
        <v>0</v>
      </c>
      <c r="AI33" s="197">
        <v>12.53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17.010000000000002</v>
      </c>
      <c r="AP33" s="197">
        <v>114.2</v>
      </c>
      <c r="AQ33" s="197">
        <v>0</v>
      </c>
      <c r="AR33" s="197">
        <v>0</v>
      </c>
      <c r="AS33" s="197">
        <v>1.67</v>
      </c>
      <c r="AT33" s="197">
        <v>4.54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11.6</v>
      </c>
      <c r="E34" s="197">
        <v>0</v>
      </c>
      <c r="F34" s="197">
        <v>11.5</v>
      </c>
      <c r="G34" s="197">
        <v>6.66</v>
      </c>
      <c r="H34" s="197">
        <v>0</v>
      </c>
      <c r="I34" s="197">
        <v>9.75</v>
      </c>
      <c r="J34" s="197">
        <v>10.09</v>
      </c>
      <c r="K34" s="197">
        <v>0.16</v>
      </c>
      <c r="L34" s="197">
        <v>13.71</v>
      </c>
      <c r="M34" s="197">
        <v>0.95</v>
      </c>
      <c r="N34" s="197">
        <v>0.6</v>
      </c>
      <c r="O34" s="197">
        <v>0</v>
      </c>
      <c r="P34" s="197">
        <v>1.06</v>
      </c>
      <c r="Q34" s="197">
        <v>0.21</v>
      </c>
      <c r="R34" s="197">
        <v>0.96</v>
      </c>
      <c r="S34" s="197">
        <v>0.27</v>
      </c>
      <c r="T34" s="197">
        <v>0</v>
      </c>
      <c r="U34" s="197">
        <v>1.79</v>
      </c>
      <c r="V34" s="197">
        <v>0.14000000000000001</v>
      </c>
      <c r="W34" s="197">
        <v>0.45</v>
      </c>
      <c r="X34" s="197">
        <v>1.01</v>
      </c>
      <c r="Y34" s="197">
        <v>0</v>
      </c>
      <c r="Z34" s="197">
        <v>2.08</v>
      </c>
      <c r="AA34" s="197">
        <v>0.79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20.6</v>
      </c>
      <c r="AH34" s="197">
        <v>0</v>
      </c>
      <c r="AI34" s="197">
        <v>12.53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17.010000000000002</v>
      </c>
      <c r="AP34" s="197">
        <v>114.2</v>
      </c>
      <c r="AQ34" s="197">
        <v>0</v>
      </c>
      <c r="AR34" s="197">
        <v>0</v>
      </c>
      <c r="AS34" s="197">
        <v>1.67</v>
      </c>
      <c r="AT34" s="197">
        <v>4.54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11.27</v>
      </c>
      <c r="E35" s="197">
        <v>0</v>
      </c>
      <c r="F35" s="197">
        <v>11.33</v>
      </c>
      <c r="G35" s="197">
        <v>6.66</v>
      </c>
      <c r="H35" s="197">
        <v>0</v>
      </c>
      <c r="I35" s="197">
        <v>9.75</v>
      </c>
      <c r="J35" s="197">
        <v>10.09</v>
      </c>
      <c r="K35" s="197">
        <v>0.16</v>
      </c>
      <c r="L35" s="197">
        <v>13.71</v>
      </c>
      <c r="M35" s="197">
        <v>0.95</v>
      </c>
      <c r="N35" s="197">
        <v>0.6</v>
      </c>
      <c r="O35" s="197">
        <v>0</v>
      </c>
      <c r="P35" s="197">
        <v>1.06</v>
      </c>
      <c r="Q35" s="197">
        <v>0.21</v>
      </c>
      <c r="R35" s="197">
        <v>0.96</v>
      </c>
      <c r="S35" s="197">
        <v>0.27</v>
      </c>
      <c r="T35" s="197">
        <v>0</v>
      </c>
      <c r="U35" s="197">
        <v>1.79</v>
      </c>
      <c r="V35" s="197">
        <v>0.14000000000000001</v>
      </c>
      <c r="W35" s="197">
        <v>0.45</v>
      </c>
      <c r="X35" s="197">
        <v>1.01</v>
      </c>
      <c r="Y35" s="197">
        <v>0</v>
      </c>
      <c r="Z35" s="197">
        <v>2.08</v>
      </c>
      <c r="AA35" s="197">
        <v>0.79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20.6</v>
      </c>
      <c r="AH35" s="197">
        <v>0</v>
      </c>
      <c r="AI35" s="197">
        <v>12.53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17.010000000000002</v>
      </c>
      <c r="AP35" s="197">
        <v>114.2</v>
      </c>
      <c r="AQ35" s="197">
        <v>0</v>
      </c>
      <c r="AR35" s="197">
        <v>0</v>
      </c>
      <c r="AS35" s="197">
        <v>1.67</v>
      </c>
      <c r="AT35" s="197">
        <v>4.54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11.27</v>
      </c>
      <c r="E36" s="197">
        <v>0</v>
      </c>
      <c r="F36" s="197">
        <v>11.33</v>
      </c>
      <c r="G36" s="197">
        <v>6.66</v>
      </c>
      <c r="H36" s="197">
        <v>0</v>
      </c>
      <c r="I36" s="197">
        <v>9.75</v>
      </c>
      <c r="J36" s="197">
        <v>10.09</v>
      </c>
      <c r="K36" s="197">
        <v>0.16</v>
      </c>
      <c r="L36" s="197">
        <v>13.71</v>
      </c>
      <c r="M36" s="197">
        <v>0.95</v>
      </c>
      <c r="N36" s="197">
        <v>0.6</v>
      </c>
      <c r="O36" s="197">
        <v>0</v>
      </c>
      <c r="P36" s="197">
        <v>1.06</v>
      </c>
      <c r="Q36" s="197">
        <v>0.21</v>
      </c>
      <c r="R36" s="197">
        <v>0.96</v>
      </c>
      <c r="S36" s="197">
        <v>0.27</v>
      </c>
      <c r="T36" s="197">
        <v>0</v>
      </c>
      <c r="U36" s="197">
        <v>1.79</v>
      </c>
      <c r="V36" s="197">
        <v>0.14000000000000001</v>
      </c>
      <c r="W36" s="197">
        <v>0.45</v>
      </c>
      <c r="X36" s="197">
        <v>1.01</v>
      </c>
      <c r="Y36" s="197">
        <v>0</v>
      </c>
      <c r="Z36" s="197">
        <v>2.08</v>
      </c>
      <c r="AA36" s="197">
        <v>0.79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20.6</v>
      </c>
      <c r="AH36" s="197">
        <v>0</v>
      </c>
      <c r="AI36" s="197">
        <v>12.53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17.010000000000002</v>
      </c>
      <c r="AP36" s="197">
        <v>114.2</v>
      </c>
      <c r="AQ36" s="197">
        <v>0</v>
      </c>
      <c r="AR36" s="197">
        <v>0</v>
      </c>
      <c r="AS36" s="197">
        <v>1.67</v>
      </c>
      <c r="AT36" s="197">
        <v>4.54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11.27</v>
      </c>
      <c r="E37" s="197">
        <v>0</v>
      </c>
      <c r="F37" s="197">
        <v>11.33</v>
      </c>
      <c r="G37" s="197">
        <v>6.66</v>
      </c>
      <c r="H37" s="197">
        <v>0</v>
      </c>
      <c r="I37" s="197">
        <v>9.75</v>
      </c>
      <c r="J37" s="197">
        <v>10.09</v>
      </c>
      <c r="K37" s="197">
        <v>0.16</v>
      </c>
      <c r="L37" s="197">
        <v>13.71</v>
      </c>
      <c r="M37" s="197">
        <v>0.95</v>
      </c>
      <c r="N37" s="197">
        <v>0.6</v>
      </c>
      <c r="O37" s="197">
        <v>0</v>
      </c>
      <c r="P37" s="197">
        <v>1.06</v>
      </c>
      <c r="Q37" s="197">
        <v>0.2</v>
      </c>
      <c r="R37" s="197">
        <v>0.96</v>
      </c>
      <c r="S37" s="197">
        <v>0.27</v>
      </c>
      <c r="T37" s="197">
        <v>0</v>
      </c>
      <c r="U37" s="197">
        <v>1.79</v>
      </c>
      <c r="V37" s="197">
        <v>0.14000000000000001</v>
      </c>
      <c r="W37" s="197">
        <v>0.45</v>
      </c>
      <c r="X37" s="197">
        <v>1.01</v>
      </c>
      <c r="Y37" s="197">
        <v>0</v>
      </c>
      <c r="Z37" s="197">
        <v>2.08</v>
      </c>
      <c r="AA37" s="197">
        <v>0.79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20.6</v>
      </c>
      <c r="AH37" s="197">
        <v>0</v>
      </c>
      <c r="AI37" s="197">
        <v>12.53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17.010000000000002</v>
      </c>
      <c r="AP37" s="197">
        <v>114.2</v>
      </c>
      <c r="AQ37" s="197">
        <v>0</v>
      </c>
      <c r="AR37" s="197">
        <v>0</v>
      </c>
      <c r="AS37" s="197">
        <v>1.67</v>
      </c>
      <c r="AT37" s="197">
        <v>4.54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11.27</v>
      </c>
      <c r="E38" s="197">
        <v>0</v>
      </c>
      <c r="F38" s="197">
        <v>11.16</v>
      </c>
      <c r="G38" s="197">
        <v>6.66</v>
      </c>
      <c r="H38" s="197">
        <v>0</v>
      </c>
      <c r="I38" s="197">
        <v>9.75</v>
      </c>
      <c r="J38" s="197">
        <v>10.09</v>
      </c>
      <c r="K38" s="197">
        <v>0.16</v>
      </c>
      <c r="L38" s="197">
        <v>90.25</v>
      </c>
      <c r="M38" s="197">
        <v>0.95</v>
      </c>
      <c r="N38" s="197">
        <v>0.6</v>
      </c>
      <c r="O38" s="197">
        <v>0</v>
      </c>
      <c r="P38" s="197">
        <v>1.06</v>
      </c>
      <c r="Q38" s="197">
        <v>3.23</v>
      </c>
      <c r="R38" s="197">
        <v>0.96</v>
      </c>
      <c r="S38" s="197">
        <v>4.2300000000000004</v>
      </c>
      <c r="T38" s="197">
        <v>0</v>
      </c>
      <c r="U38" s="197">
        <v>1.79</v>
      </c>
      <c r="V38" s="197">
        <v>0.14000000000000001</v>
      </c>
      <c r="W38" s="197">
        <v>0.45</v>
      </c>
      <c r="X38" s="197">
        <v>1.01</v>
      </c>
      <c r="Y38" s="197">
        <v>0</v>
      </c>
      <c r="Z38" s="197">
        <v>2.08</v>
      </c>
      <c r="AA38" s="197">
        <v>0.79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20.6</v>
      </c>
      <c r="AH38" s="197">
        <v>0</v>
      </c>
      <c r="AI38" s="197">
        <v>12.53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57.01</v>
      </c>
      <c r="AP38" s="197">
        <v>114.2</v>
      </c>
      <c r="AQ38" s="197">
        <v>0</v>
      </c>
      <c r="AR38" s="197">
        <v>0</v>
      </c>
      <c r="AS38" s="197">
        <v>1.67</v>
      </c>
      <c r="AT38" s="197">
        <v>4.54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11.27</v>
      </c>
      <c r="E39" s="197">
        <v>0</v>
      </c>
      <c r="F39" s="197">
        <v>11.16</v>
      </c>
      <c r="G39" s="197">
        <v>6.66</v>
      </c>
      <c r="H39" s="197">
        <v>0</v>
      </c>
      <c r="I39" s="197">
        <v>9.75</v>
      </c>
      <c r="J39" s="197">
        <v>10.09</v>
      </c>
      <c r="K39" s="197">
        <v>0.16</v>
      </c>
      <c r="L39" s="197">
        <v>101.85</v>
      </c>
      <c r="M39" s="197">
        <v>0.95</v>
      </c>
      <c r="N39" s="197">
        <v>0.6</v>
      </c>
      <c r="O39" s="197">
        <v>0</v>
      </c>
      <c r="P39" s="197">
        <v>1.06</v>
      </c>
      <c r="Q39" s="197">
        <v>3.23</v>
      </c>
      <c r="R39" s="197">
        <v>0.96</v>
      </c>
      <c r="S39" s="197">
        <v>4.2300000000000004</v>
      </c>
      <c r="T39" s="197">
        <v>0</v>
      </c>
      <c r="U39" s="197">
        <v>1.79</v>
      </c>
      <c r="V39" s="197">
        <v>0.14000000000000001</v>
      </c>
      <c r="W39" s="197">
        <v>0.45</v>
      </c>
      <c r="X39" s="197">
        <v>1.01</v>
      </c>
      <c r="Y39" s="197">
        <v>0</v>
      </c>
      <c r="Z39" s="197">
        <v>2.08</v>
      </c>
      <c r="AA39" s="197">
        <v>0.79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20.6</v>
      </c>
      <c r="AH39" s="197">
        <v>0</v>
      </c>
      <c r="AI39" s="197">
        <v>12.53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57.01</v>
      </c>
      <c r="AP39" s="197">
        <v>114.2</v>
      </c>
      <c r="AQ39" s="197">
        <v>0</v>
      </c>
      <c r="AR39" s="197">
        <v>0</v>
      </c>
      <c r="AS39" s="197">
        <v>1.67</v>
      </c>
      <c r="AT39" s="197">
        <v>4.54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11.27</v>
      </c>
      <c r="E40" s="197">
        <v>0</v>
      </c>
      <c r="F40" s="197">
        <v>11.16</v>
      </c>
      <c r="G40" s="197">
        <v>6.66</v>
      </c>
      <c r="H40" s="197">
        <v>0</v>
      </c>
      <c r="I40" s="197">
        <v>9.75</v>
      </c>
      <c r="J40" s="197">
        <v>10.09</v>
      </c>
      <c r="K40" s="197">
        <v>0.16</v>
      </c>
      <c r="L40" s="197">
        <v>101.85</v>
      </c>
      <c r="M40" s="197">
        <v>0.95</v>
      </c>
      <c r="N40" s="197">
        <v>0.6</v>
      </c>
      <c r="O40" s="197">
        <v>0</v>
      </c>
      <c r="P40" s="197">
        <v>1.06</v>
      </c>
      <c r="Q40" s="197">
        <v>3.23</v>
      </c>
      <c r="R40" s="197">
        <v>0.96</v>
      </c>
      <c r="S40" s="197">
        <v>4.2300000000000004</v>
      </c>
      <c r="T40" s="197">
        <v>0</v>
      </c>
      <c r="U40" s="197">
        <v>1.79</v>
      </c>
      <c r="V40" s="197">
        <v>0.14000000000000001</v>
      </c>
      <c r="W40" s="197">
        <v>0.45</v>
      </c>
      <c r="X40" s="197">
        <v>1.01</v>
      </c>
      <c r="Y40" s="197">
        <v>0</v>
      </c>
      <c r="Z40" s="197">
        <v>2.08</v>
      </c>
      <c r="AA40" s="197">
        <v>0.79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20.6</v>
      </c>
      <c r="AH40" s="197">
        <v>0</v>
      </c>
      <c r="AI40" s="197">
        <v>12.53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57.01</v>
      </c>
      <c r="AP40" s="197">
        <v>114.2</v>
      </c>
      <c r="AQ40" s="197">
        <v>0</v>
      </c>
      <c r="AR40" s="197">
        <v>0</v>
      </c>
      <c r="AS40" s="197">
        <v>1.67</v>
      </c>
      <c r="AT40" s="197">
        <v>4.54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11.27</v>
      </c>
      <c r="E41" s="197">
        <v>0</v>
      </c>
      <c r="F41" s="197">
        <v>11.16</v>
      </c>
      <c r="G41" s="197">
        <v>6.66</v>
      </c>
      <c r="H41" s="197">
        <v>0</v>
      </c>
      <c r="I41" s="197">
        <v>9.75</v>
      </c>
      <c r="J41" s="197">
        <v>10.09</v>
      </c>
      <c r="K41" s="197">
        <v>0.16</v>
      </c>
      <c r="L41" s="197">
        <v>101.85</v>
      </c>
      <c r="M41" s="197">
        <v>0.95</v>
      </c>
      <c r="N41" s="197">
        <v>0.6</v>
      </c>
      <c r="O41" s="197">
        <v>0</v>
      </c>
      <c r="P41" s="197">
        <v>1.06</v>
      </c>
      <c r="Q41" s="197">
        <v>3.23</v>
      </c>
      <c r="R41" s="197">
        <v>0.96</v>
      </c>
      <c r="S41" s="197">
        <v>4.2300000000000004</v>
      </c>
      <c r="T41" s="197">
        <v>0</v>
      </c>
      <c r="U41" s="197">
        <v>1.79</v>
      </c>
      <c r="V41" s="197">
        <v>0.14000000000000001</v>
      </c>
      <c r="W41" s="197">
        <v>0.45</v>
      </c>
      <c r="X41" s="197">
        <v>1.01</v>
      </c>
      <c r="Y41" s="197">
        <v>0</v>
      </c>
      <c r="Z41" s="197">
        <v>2.08</v>
      </c>
      <c r="AA41" s="197">
        <v>0.79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20.6</v>
      </c>
      <c r="AH41" s="197">
        <v>0</v>
      </c>
      <c r="AI41" s="197">
        <v>12.53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57.01</v>
      </c>
      <c r="AP41" s="197">
        <v>114.2</v>
      </c>
      <c r="AQ41" s="197">
        <v>0</v>
      </c>
      <c r="AR41" s="197">
        <v>0</v>
      </c>
      <c r="AS41" s="197">
        <v>1.67</v>
      </c>
      <c r="AT41" s="197">
        <v>4.54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11.27</v>
      </c>
      <c r="E42" s="197">
        <v>0</v>
      </c>
      <c r="F42" s="197">
        <v>11.16</v>
      </c>
      <c r="G42" s="197">
        <v>6.66</v>
      </c>
      <c r="H42" s="197">
        <v>0</v>
      </c>
      <c r="I42" s="197">
        <v>9.75</v>
      </c>
      <c r="J42" s="197">
        <v>10.09</v>
      </c>
      <c r="K42" s="197">
        <v>0.16</v>
      </c>
      <c r="L42" s="197">
        <v>90.25</v>
      </c>
      <c r="M42" s="197">
        <v>0.95</v>
      </c>
      <c r="N42" s="197">
        <v>0.6</v>
      </c>
      <c r="O42" s="197">
        <v>0</v>
      </c>
      <c r="P42" s="197">
        <v>1.06</v>
      </c>
      <c r="Q42" s="197">
        <v>3.23</v>
      </c>
      <c r="R42" s="197">
        <v>0.96</v>
      </c>
      <c r="S42" s="197">
        <v>4.2300000000000004</v>
      </c>
      <c r="T42" s="197">
        <v>0</v>
      </c>
      <c r="U42" s="197">
        <v>1.79</v>
      </c>
      <c r="V42" s="197">
        <v>0.14000000000000001</v>
      </c>
      <c r="W42" s="197">
        <v>0.45</v>
      </c>
      <c r="X42" s="197">
        <v>1.01</v>
      </c>
      <c r="Y42" s="197">
        <v>0</v>
      </c>
      <c r="Z42" s="197">
        <v>2.08</v>
      </c>
      <c r="AA42" s="197">
        <v>0.79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20.6</v>
      </c>
      <c r="AH42" s="197">
        <v>0</v>
      </c>
      <c r="AI42" s="197">
        <v>12.53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57.01</v>
      </c>
      <c r="AP42" s="197">
        <v>114.2</v>
      </c>
      <c r="AQ42" s="197">
        <v>0</v>
      </c>
      <c r="AR42" s="197">
        <v>0</v>
      </c>
      <c r="AS42" s="197">
        <v>1.67</v>
      </c>
      <c r="AT42" s="197">
        <v>4.54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10.95</v>
      </c>
      <c r="E43" s="197">
        <v>0</v>
      </c>
      <c r="F43" s="197">
        <v>11.16</v>
      </c>
      <c r="G43" s="197">
        <v>6.66</v>
      </c>
      <c r="H43" s="197">
        <v>0</v>
      </c>
      <c r="I43" s="197">
        <v>9.75</v>
      </c>
      <c r="J43" s="197">
        <v>10.09</v>
      </c>
      <c r="K43" s="197">
        <v>0.16</v>
      </c>
      <c r="L43" s="197">
        <v>70.92</v>
      </c>
      <c r="M43" s="197">
        <v>0.95</v>
      </c>
      <c r="N43" s="197">
        <v>0.6</v>
      </c>
      <c r="O43" s="197">
        <v>0</v>
      </c>
      <c r="P43" s="197">
        <v>1.06</v>
      </c>
      <c r="Q43" s="197">
        <v>3.23</v>
      </c>
      <c r="R43" s="197">
        <v>0.96</v>
      </c>
      <c r="S43" s="197">
        <v>4.2300000000000004</v>
      </c>
      <c r="T43" s="197">
        <v>0</v>
      </c>
      <c r="U43" s="197">
        <v>1.79</v>
      </c>
      <c r="V43" s="197">
        <v>0.14000000000000001</v>
      </c>
      <c r="W43" s="197">
        <v>0.45</v>
      </c>
      <c r="X43" s="197">
        <v>1.01</v>
      </c>
      <c r="Y43" s="197">
        <v>0</v>
      </c>
      <c r="Z43" s="197">
        <v>2.08</v>
      </c>
      <c r="AA43" s="197">
        <v>0.79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20.329999999999998</v>
      </c>
      <c r="AH43" s="197">
        <v>0</v>
      </c>
      <c r="AI43" s="197">
        <v>12.53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57.01</v>
      </c>
      <c r="AP43" s="197">
        <v>114.2</v>
      </c>
      <c r="AQ43" s="197">
        <v>0</v>
      </c>
      <c r="AR43" s="197">
        <v>0</v>
      </c>
      <c r="AS43" s="197">
        <v>1.67</v>
      </c>
      <c r="AT43" s="197">
        <v>4.54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10.95</v>
      </c>
      <c r="E44" s="197">
        <v>0</v>
      </c>
      <c r="F44" s="197">
        <v>11.16</v>
      </c>
      <c r="G44" s="197">
        <v>6.66</v>
      </c>
      <c r="H44" s="197">
        <v>0</v>
      </c>
      <c r="I44" s="197">
        <v>9.75</v>
      </c>
      <c r="J44" s="197">
        <v>10.09</v>
      </c>
      <c r="K44" s="197">
        <v>0.16</v>
      </c>
      <c r="L44" s="197">
        <v>70.92</v>
      </c>
      <c r="M44" s="197">
        <v>0.95</v>
      </c>
      <c r="N44" s="197">
        <v>0.6</v>
      </c>
      <c r="O44" s="197">
        <v>0</v>
      </c>
      <c r="P44" s="197">
        <v>1.06</v>
      </c>
      <c r="Q44" s="197">
        <v>3.23</v>
      </c>
      <c r="R44" s="197">
        <v>0.96</v>
      </c>
      <c r="S44" s="197">
        <v>4.2300000000000004</v>
      </c>
      <c r="T44" s="197">
        <v>0</v>
      </c>
      <c r="U44" s="197">
        <v>1.79</v>
      </c>
      <c r="V44" s="197">
        <v>0.14000000000000001</v>
      </c>
      <c r="W44" s="197">
        <v>0.45</v>
      </c>
      <c r="X44" s="197">
        <v>1.01</v>
      </c>
      <c r="Y44" s="197">
        <v>0</v>
      </c>
      <c r="Z44" s="197">
        <v>2.08</v>
      </c>
      <c r="AA44" s="197">
        <v>0.79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20.329999999999998</v>
      </c>
      <c r="AH44" s="197">
        <v>0</v>
      </c>
      <c r="AI44" s="197">
        <v>12.53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57.01</v>
      </c>
      <c r="AP44" s="197">
        <v>114.2</v>
      </c>
      <c r="AQ44" s="197">
        <v>0</v>
      </c>
      <c r="AR44" s="197">
        <v>0</v>
      </c>
      <c r="AS44" s="197">
        <v>1.67</v>
      </c>
      <c r="AT44" s="197">
        <v>4.54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10.95</v>
      </c>
      <c r="E45" s="197">
        <v>0</v>
      </c>
      <c r="F45" s="197">
        <v>11.16</v>
      </c>
      <c r="G45" s="197">
        <v>6.66</v>
      </c>
      <c r="H45" s="197">
        <v>0</v>
      </c>
      <c r="I45" s="197">
        <v>9.75</v>
      </c>
      <c r="J45" s="197">
        <v>10.09</v>
      </c>
      <c r="K45" s="197">
        <v>0.16</v>
      </c>
      <c r="L45" s="197">
        <v>70.92</v>
      </c>
      <c r="M45" s="197">
        <v>0.95</v>
      </c>
      <c r="N45" s="197">
        <v>0.6</v>
      </c>
      <c r="O45" s="197">
        <v>0</v>
      </c>
      <c r="P45" s="197">
        <v>1.06</v>
      </c>
      <c r="Q45" s="197">
        <v>3.23</v>
      </c>
      <c r="R45" s="197">
        <v>0.96</v>
      </c>
      <c r="S45" s="197">
        <v>4.2300000000000004</v>
      </c>
      <c r="T45" s="197">
        <v>0</v>
      </c>
      <c r="U45" s="197">
        <v>1.79</v>
      </c>
      <c r="V45" s="197">
        <v>0.14000000000000001</v>
      </c>
      <c r="W45" s="197">
        <v>0.45</v>
      </c>
      <c r="X45" s="197">
        <v>1.01</v>
      </c>
      <c r="Y45" s="197">
        <v>0</v>
      </c>
      <c r="Z45" s="197">
        <v>2.08</v>
      </c>
      <c r="AA45" s="197">
        <v>0.79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20.329999999999998</v>
      </c>
      <c r="AH45" s="197">
        <v>0</v>
      </c>
      <c r="AI45" s="197">
        <v>12.53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57.01</v>
      </c>
      <c r="AP45" s="197">
        <v>114.2</v>
      </c>
      <c r="AQ45" s="197">
        <v>0</v>
      </c>
      <c r="AR45" s="197">
        <v>0</v>
      </c>
      <c r="AS45" s="197">
        <v>1.67</v>
      </c>
      <c r="AT45" s="197">
        <v>4.54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10.95</v>
      </c>
      <c r="E46" s="197">
        <v>0</v>
      </c>
      <c r="F46" s="197">
        <v>11.16</v>
      </c>
      <c r="G46" s="197">
        <v>6.66</v>
      </c>
      <c r="H46" s="197">
        <v>0</v>
      </c>
      <c r="I46" s="197">
        <v>9.75</v>
      </c>
      <c r="J46" s="197">
        <v>10.09</v>
      </c>
      <c r="K46" s="197">
        <v>0.16</v>
      </c>
      <c r="L46" s="197">
        <v>70.92</v>
      </c>
      <c r="M46" s="197">
        <v>0.95</v>
      </c>
      <c r="N46" s="197">
        <v>0.6</v>
      </c>
      <c r="O46" s="197">
        <v>0</v>
      </c>
      <c r="P46" s="197">
        <v>1.06</v>
      </c>
      <c r="Q46" s="197">
        <v>3.23</v>
      </c>
      <c r="R46" s="197">
        <v>0.96</v>
      </c>
      <c r="S46" s="197">
        <v>4.2300000000000004</v>
      </c>
      <c r="T46" s="197">
        <v>0</v>
      </c>
      <c r="U46" s="197">
        <v>1.79</v>
      </c>
      <c r="V46" s="197">
        <v>0.14000000000000001</v>
      </c>
      <c r="W46" s="197">
        <v>0.45</v>
      </c>
      <c r="X46" s="197">
        <v>1.01</v>
      </c>
      <c r="Y46" s="197">
        <v>0</v>
      </c>
      <c r="Z46" s="197">
        <v>2.08</v>
      </c>
      <c r="AA46" s="197">
        <v>0.79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20.329999999999998</v>
      </c>
      <c r="AH46" s="197">
        <v>0</v>
      </c>
      <c r="AI46" s="197">
        <v>12.53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57.01</v>
      </c>
      <c r="AP46" s="197">
        <v>114.2</v>
      </c>
      <c r="AQ46" s="197">
        <v>0</v>
      </c>
      <c r="AR46" s="197">
        <v>0</v>
      </c>
      <c r="AS46" s="197">
        <v>1.67</v>
      </c>
      <c r="AT46" s="197">
        <v>4.54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10.95</v>
      </c>
      <c r="E47" s="197">
        <v>0</v>
      </c>
      <c r="F47" s="197">
        <v>11.16</v>
      </c>
      <c r="G47" s="197">
        <v>6.66</v>
      </c>
      <c r="H47" s="197">
        <v>0</v>
      </c>
      <c r="I47" s="197">
        <v>9.75</v>
      </c>
      <c r="J47" s="197">
        <v>10.09</v>
      </c>
      <c r="K47" s="197">
        <v>0.16</v>
      </c>
      <c r="L47" s="197">
        <v>70.92</v>
      </c>
      <c r="M47" s="197">
        <v>0.95</v>
      </c>
      <c r="N47" s="197">
        <v>0.6</v>
      </c>
      <c r="O47" s="197">
        <v>0</v>
      </c>
      <c r="P47" s="197">
        <v>1.06</v>
      </c>
      <c r="Q47" s="197">
        <v>3.23</v>
      </c>
      <c r="R47" s="197">
        <v>0.96</v>
      </c>
      <c r="S47" s="197">
        <v>4.2300000000000004</v>
      </c>
      <c r="T47" s="197">
        <v>0</v>
      </c>
      <c r="U47" s="197">
        <v>1.79</v>
      </c>
      <c r="V47" s="197">
        <v>0.14000000000000001</v>
      </c>
      <c r="W47" s="197">
        <v>0.45</v>
      </c>
      <c r="X47" s="197">
        <v>1.01</v>
      </c>
      <c r="Y47" s="197">
        <v>0</v>
      </c>
      <c r="Z47" s="197">
        <v>2.08</v>
      </c>
      <c r="AA47" s="197">
        <v>0.79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20.329999999999998</v>
      </c>
      <c r="AH47" s="197">
        <v>0</v>
      </c>
      <c r="AI47" s="197">
        <v>12.53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57.01</v>
      </c>
      <c r="AP47" s="197">
        <v>114.2</v>
      </c>
      <c r="AQ47" s="197">
        <v>0</v>
      </c>
      <c r="AR47" s="197">
        <v>0</v>
      </c>
      <c r="AS47" s="197">
        <v>1.67</v>
      </c>
      <c r="AT47" s="197">
        <v>4.54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10.95</v>
      </c>
      <c r="E48" s="197">
        <v>0</v>
      </c>
      <c r="F48" s="197">
        <v>11.16</v>
      </c>
      <c r="G48" s="197">
        <v>6.66</v>
      </c>
      <c r="H48" s="197">
        <v>0</v>
      </c>
      <c r="I48" s="197">
        <v>9.75</v>
      </c>
      <c r="J48" s="197">
        <v>10.09</v>
      </c>
      <c r="K48" s="197">
        <v>0.16</v>
      </c>
      <c r="L48" s="197">
        <v>70.91</v>
      </c>
      <c r="M48" s="197">
        <v>0.95</v>
      </c>
      <c r="N48" s="197">
        <v>0.6</v>
      </c>
      <c r="O48" s="197">
        <v>0</v>
      </c>
      <c r="P48" s="197">
        <v>1.06</v>
      </c>
      <c r="Q48" s="197">
        <v>3.23</v>
      </c>
      <c r="R48" s="197">
        <v>0.96</v>
      </c>
      <c r="S48" s="197">
        <v>4.2300000000000004</v>
      </c>
      <c r="T48" s="197">
        <v>0</v>
      </c>
      <c r="U48" s="197">
        <v>1.79</v>
      </c>
      <c r="V48" s="197">
        <v>0.14000000000000001</v>
      </c>
      <c r="W48" s="197">
        <v>0.45</v>
      </c>
      <c r="X48" s="197">
        <v>1.01</v>
      </c>
      <c r="Y48" s="197">
        <v>0</v>
      </c>
      <c r="Z48" s="197">
        <v>2.08</v>
      </c>
      <c r="AA48" s="197">
        <v>0.79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20.329999999999998</v>
      </c>
      <c r="AH48" s="197">
        <v>0</v>
      </c>
      <c r="AI48" s="197">
        <v>12.53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57.01</v>
      </c>
      <c r="AP48" s="197">
        <v>114.2</v>
      </c>
      <c r="AQ48" s="197">
        <v>0</v>
      </c>
      <c r="AR48" s="197">
        <v>0</v>
      </c>
      <c r="AS48" s="197">
        <v>1.67</v>
      </c>
      <c r="AT48" s="197">
        <v>4.54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10.95</v>
      </c>
      <c r="E49" s="197">
        <v>0</v>
      </c>
      <c r="F49" s="197">
        <v>11.16</v>
      </c>
      <c r="G49" s="197">
        <v>6.66</v>
      </c>
      <c r="H49" s="197">
        <v>0</v>
      </c>
      <c r="I49" s="197">
        <v>9.75</v>
      </c>
      <c r="J49" s="197">
        <v>10.09</v>
      </c>
      <c r="K49" s="197">
        <v>0.16</v>
      </c>
      <c r="L49" s="197">
        <v>22.59</v>
      </c>
      <c r="M49" s="197">
        <v>0.95</v>
      </c>
      <c r="N49" s="197">
        <v>0.6</v>
      </c>
      <c r="O49" s="197">
        <v>0</v>
      </c>
      <c r="P49" s="197">
        <v>1.06</v>
      </c>
      <c r="Q49" s="197">
        <v>3.23</v>
      </c>
      <c r="R49" s="197">
        <v>0.96</v>
      </c>
      <c r="S49" s="197">
        <v>4.2300000000000004</v>
      </c>
      <c r="T49" s="197">
        <v>0</v>
      </c>
      <c r="U49" s="197">
        <v>1.79</v>
      </c>
      <c r="V49" s="197">
        <v>0.14000000000000001</v>
      </c>
      <c r="W49" s="197">
        <v>0.45</v>
      </c>
      <c r="X49" s="197">
        <v>1.01</v>
      </c>
      <c r="Y49" s="197">
        <v>0</v>
      </c>
      <c r="Z49" s="197">
        <v>2.08</v>
      </c>
      <c r="AA49" s="197">
        <v>0.79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20.329999999999998</v>
      </c>
      <c r="AH49" s="197">
        <v>0</v>
      </c>
      <c r="AI49" s="197">
        <v>12.53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57.01</v>
      </c>
      <c r="AP49" s="197">
        <v>114.2</v>
      </c>
      <c r="AQ49" s="197">
        <v>0</v>
      </c>
      <c r="AR49" s="197">
        <v>0</v>
      </c>
      <c r="AS49" s="197">
        <v>1.67</v>
      </c>
      <c r="AT49" s="197">
        <v>4.54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10.95</v>
      </c>
      <c r="E50" s="197">
        <v>0</v>
      </c>
      <c r="F50" s="197">
        <v>11.16</v>
      </c>
      <c r="G50" s="197">
        <v>6.66</v>
      </c>
      <c r="H50" s="197">
        <v>0</v>
      </c>
      <c r="I50" s="197">
        <v>9.75</v>
      </c>
      <c r="J50" s="197">
        <v>10.09</v>
      </c>
      <c r="K50" s="197">
        <v>0.16</v>
      </c>
      <c r="L50" s="197">
        <v>22.59</v>
      </c>
      <c r="M50" s="197">
        <v>0.95</v>
      </c>
      <c r="N50" s="197">
        <v>0.6</v>
      </c>
      <c r="O50" s="197">
        <v>0</v>
      </c>
      <c r="P50" s="197">
        <v>1.06</v>
      </c>
      <c r="Q50" s="197">
        <v>3.23</v>
      </c>
      <c r="R50" s="197">
        <v>0.96</v>
      </c>
      <c r="S50" s="197">
        <v>4.2300000000000004</v>
      </c>
      <c r="T50" s="197">
        <v>0</v>
      </c>
      <c r="U50" s="197">
        <v>1.79</v>
      </c>
      <c r="V50" s="197">
        <v>0.14000000000000001</v>
      </c>
      <c r="W50" s="197">
        <v>0.45</v>
      </c>
      <c r="X50" s="197">
        <v>1.01</v>
      </c>
      <c r="Y50" s="197">
        <v>0</v>
      </c>
      <c r="Z50" s="197">
        <v>2.08</v>
      </c>
      <c r="AA50" s="197">
        <v>0.79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20.329999999999998</v>
      </c>
      <c r="AH50" s="197">
        <v>0</v>
      </c>
      <c r="AI50" s="197">
        <v>12.53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57.01</v>
      </c>
      <c r="AP50" s="197">
        <v>114.2</v>
      </c>
      <c r="AQ50" s="197">
        <v>0</v>
      </c>
      <c r="AR50" s="197">
        <v>0</v>
      </c>
      <c r="AS50" s="197">
        <v>1.67</v>
      </c>
      <c r="AT50" s="197">
        <v>4.54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10.63</v>
      </c>
      <c r="E51" s="197">
        <v>0</v>
      </c>
      <c r="F51" s="197">
        <v>10.66</v>
      </c>
      <c r="G51" s="197">
        <v>6.66</v>
      </c>
      <c r="H51" s="197">
        <v>0</v>
      </c>
      <c r="I51" s="197">
        <v>9.75</v>
      </c>
      <c r="J51" s="197">
        <v>10.09</v>
      </c>
      <c r="K51" s="197">
        <v>0.16</v>
      </c>
      <c r="L51" s="197">
        <v>22.59</v>
      </c>
      <c r="M51" s="197">
        <v>0.95</v>
      </c>
      <c r="N51" s="197">
        <v>0.6</v>
      </c>
      <c r="O51" s="197">
        <v>0</v>
      </c>
      <c r="P51" s="197">
        <v>1.06</v>
      </c>
      <c r="Q51" s="197">
        <v>3.23</v>
      </c>
      <c r="R51" s="197">
        <v>0.96</v>
      </c>
      <c r="S51" s="197">
        <v>4.2300000000000004</v>
      </c>
      <c r="T51" s="197">
        <v>0</v>
      </c>
      <c r="U51" s="197">
        <v>1.79</v>
      </c>
      <c r="V51" s="197">
        <v>0.14000000000000001</v>
      </c>
      <c r="W51" s="197">
        <v>0.45</v>
      </c>
      <c r="X51" s="197">
        <v>1.01</v>
      </c>
      <c r="Y51" s="197">
        <v>0</v>
      </c>
      <c r="Z51" s="197">
        <v>2.08</v>
      </c>
      <c r="AA51" s="197">
        <v>0.79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20.329999999999998</v>
      </c>
      <c r="AH51" s="197">
        <v>0</v>
      </c>
      <c r="AI51" s="197">
        <v>12.53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57.01</v>
      </c>
      <c r="AP51" s="197">
        <v>114.2</v>
      </c>
      <c r="AQ51" s="197">
        <v>0</v>
      </c>
      <c r="AR51" s="197">
        <v>0</v>
      </c>
      <c r="AS51" s="197">
        <v>1.67</v>
      </c>
      <c r="AT51" s="197">
        <v>4.37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10.63</v>
      </c>
      <c r="E52" s="197">
        <v>0</v>
      </c>
      <c r="F52" s="197">
        <v>10.66</v>
      </c>
      <c r="G52" s="197">
        <v>6.66</v>
      </c>
      <c r="H52" s="197">
        <v>0</v>
      </c>
      <c r="I52" s="197">
        <v>9.75</v>
      </c>
      <c r="J52" s="197">
        <v>10.09</v>
      </c>
      <c r="K52" s="197">
        <v>0.16</v>
      </c>
      <c r="L52" s="197">
        <v>22.59</v>
      </c>
      <c r="M52" s="197">
        <v>0.95</v>
      </c>
      <c r="N52" s="197">
        <v>0.6</v>
      </c>
      <c r="O52" s="197">
        <v>0</v>
      </c>
      <c r="P52" s="197">
        <v>1.06</v>
      </c>
      <c r="Q52" s="197">
        <v>3.23</v>
      </c>
      <c r="R52" s="197">
        <v>0.96</v>
      </c>
      <c r="S52" s="197">
        <v>4.2300000000000004</v>
      </c>
      <c r="T52" s="197">
        <v>0</v>
      </c>
      <c r="U52" s="197">
        <v>1.79</v>
      </c>
      <c r="V52" s="197">
        <v>0.14000000000000001</v>
      </c>
      <c r="W52" s="197">
        <v>0.45</v>
      </c>
      <c r="X52" s="197">
        <v>1.01</v>
      </c>
      <c r="Y52" s="197">
        <v>0</v>
      </c>
      <c r="Z52" s="197">
        <v>2.08</v>
      </c>
      <c r="AA52" s="197">
        <v>0.79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20.329999999999998</v>
      </c>
      <c r="AH52" s="197">
        <v>0</v>
      </c>
      <c r="AI52" s="197">
        <v>12.53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57.01</v>
      </c>
      <c r="AP52" s="197">
        <v>114.2</v>
      </c>
      <c r="AQ52" s="197">
        <v>0</v>
      </c>
      <c r="AR52" s="197">
        <v>0</v>
      </c>
      <c r="AS52" s="197">
        <v>1.67</v>
      </c>
      <c r="AT52" s="197">
        <v>4.37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10.63</v>
      </c>
      <c r="E53" s="197">
        <v>0</v>
      </c>
      <c r="F53" s="197">
        <v>10.66</v>
      </c>
      <c r="G53" s="197">
        <v>6.66</v>
      </c>
      <c r="H53" s="197">
        <v>0</v>
      </c>
      <c r="I53" s="197">
        <v>9.75</v>
      </c>
      <c r="J53" s="197">
        <v>10.09</v>
      </c>
      <c r="K53" s="197">
        <v>0.16</v>
      </c>
      <c r="L53" s="197">
        <v>51.59</v>
      </c>
      <c r="M53" s="197">
        <v>0.95</v>
      </c>
      <c r="N53" s="197">
        <v>0.6</v>
      </c>
      <c r="O53" s="197">
        <v>0</v>
      </c>
      <c r="P53" s="197">
        <v>1.06</v>
      </c>
      <c r="Q53" s="197">
        <v>3.23</v>
      </c>
      <c r="R53" s="197">
        <v>0.96</v>
      </c>
      <c r="S53" s="197">
        <v>4.2300000000000004</v>
      </c>
      <c r="T53" s="197">
        <v>0</v>
      </c>
      <c r="U53" s="197">
        <v>1.79</v>
      </c>
      <c r="V53" s="197">
        <v>0.14000000000000001</v>
      </c>
      <c r="W53" s="197">
        <v>0.45</v>
      </c>
      <c r="X53" s="197">
        <v>1.01</v>
      </c>
      <c r="Y53" s="197">
        <v>0</v>
      </c>
      <c r="Z53" s="197">
        <v>2.08</v>
      </c>
      <c r="AA53" s="197">
        <v>0.79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20.329999999999998</v>
      </c>
      <c r="AH53" s="197">
        <v>0</v>
      </c>
      <c r="AI53" s="197">
        <v>12.53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57.01</v>
      </c>
      <c r="AP53" s="197">
        <v>114.2</v>
      </c>
      <c r="AQ53" s="197">
        <v>0</v>
      </c>
      <c r="AR53" s="197">
        <v>0</v>
      </c>
      <c r="AS53" s="197">
        <v>1.67</v>
      </c>
      <c r="AT53" s="197">
        <v>4.37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10.63</v>
      </c>
      <c r="E54" s="197">
        <v>0</v>
      </c>
      <c r="F54" s="197">
        <v>10.66</v>
      </c>
      <c r="G54" s="197">
        <v>6.66</v>
      </c>
      <c r="H54" s="197">
        <v>0</v>
      </c>
      <c r="I54" s="197">
        <v>9.75</v>
      </c>
      <c r="J54" s="197">
        <v>10.09</v>
      </c>
      <c r="K54" s="197">
        <v>0.16</v>
      </c>
      <c r="L54" s="197">
        <v>80.58</v>
      </c>
      <c r="M54" s="197">
        <v>0.95</v>
      </c>
      <c r="N54" s="197">
        <v>0.6</v>
      </c>
      <c r="O54" s="197">
        <v>0</v>
      </c>
      <c r="P54" s="197">
        <v>1.06</v>
      </c>
      <c r="Q54" s="197">
        <v>3.23</v>
      </c>
      <c r="R54" s="197">
        <v>0.96</v>
      </c>
      <c r="S54" s="197">
        <v>4.2300000000000004</v>
      </c>
      <c r="T54" s="197">
        <v>0</v>
      </c>
      <c r="U54" s="197">
        <v>1.79</v>
      </c>
      <c r="V54" s="197">
        <v>0.14000000000000001</v>
      </c>
      <c r="W54" s="197">
        <v>0.45</v>
      </c>
      <c r="X54" s="197">
        <v>1.01</v>
      </c>
      <c r="Y54" s="197">
        <v>0</v>
      </c>
      <c r="Z54" s="197">
        <v>2.08</v>
      </c>
      <c r="AA54" s="197">
        <v>0.79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20.329999999999998</v>
      </c>
      <c r="AH54" s="197">
        <v>0</v>
      </c>
      <c r="AI54" s="197">
        <v>12.53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57.01</v>
      </c>
      <c r="AP54" s="197">
        <v>114.2</v>
      </c>
      <c r="AQ54" s="197">
        <v>0</v>
      </c>
      <c r="AR54" s="197">
        <v>0</v>
      </c>
      <c r="AS54" s="197">
        <v>1.67</v>
      </c>
      <c r="AT54" s="197">
        <v>4.37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10.63</v>
      </c>
      <c r="E55" s="197">
        <v>0</v>
      </c>
      <c r="F55" s="197">
        <v>10.5</v>
      </c>
      <c r="G55" s="197">
        <v>6.66</v>
      </c>
      <c r="H55" s="197">
        <v>0</v>
      </c>
      <c r="I55" s="197">
        <v>9.75</v>
      </c>
      <c r="J55" s="197">
        <v>10.09</v>
      </c>
      <c r="K55" s="197">
        <v>0.16</v>
      </c>
      <c r="L55" s="197">
        <v>101.85</v>
      </c>
      <c r="M55" s="197">
        <v>0.95</v>
      </c>
      <c r="N55" s="197">
        <v>0.6</v>
      </c>
      <c r="O55" s="197">
        <v>0</v>
      </c>
      <c r="P55" s="197">
        <v>1.06</v>
      </c>
      <c r="Q55" s="197">
        <v>3.23</v>
      </c>
      <c r="R55" s="197">
        <v>0.96</v>
      </c>
      <c r="S55" s="197">
        <v>4.2300000000000004</v>
      </c>
      <c r="T55" s="197">
        <v>0</v>
      </c>
      <c r="U55" s="197">
        <v>1.79</v>
      </c>
      <c r="V55" s="197">
        <v>0.14000000000000001</v>
      </c>
      <c r="W55" s="197">
        <v>0.45</v>
      </c>
      <c r="X55" s="197">
        <v>1.01</v>
      </c>
      <c r="Y55" s="197">
        <v>0</v>
      </c>
      <c r="Z55" s="197">
        <v>2.08</v>
      </c>
      <c r="AA55" s="197">
        <v>0.79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20.329999999999998</v>
      </c>
      <c r="AH55" s="197">
        <v>0</v>
      </c>
      <c r="AI55" s="197">
        <v>12.53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57.01</v>
      </c>
      <c r="AP55" s="197">
        <v>114.2</v>
      </c>
      <c r="AQ55" s="197">
        <v>0</v>
      </c>
      <c r="AR55" s="197">
        <v>0</v>
      </c>
      <c r="AS55" s="197">
        <v>1.67</v>
      </c>
      <c r="AT55" s="197">
        <v>4.37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10.63</v>
      </c>
      <c r="E56" s="197">
        <v>0</v>
      </c>
      <c r="F56" s="197">
        <v>10.5</v>
      </c>
      <c r="G56" s="197">
        <v>6.66</v>
      </c>
      <c r="H56" s="197">
        <v>0</v>
      </c>
      <c r="I56" s="197">
        <v>9.75</v>
      </c>
      <c r="J56" s="197">
        <v>10.09</v>
      </c>
      <c r="K56" s="197">
        <v>0.16</v>
      </c>
      <c r="L56" s="197">
        <v>101.85</v>
      </c>
      <c r="M56" s="197">
        <v>0.95</v>
      </c>
      <c r="N56" s="197">
        <v>0.6</v>
      </c>
      <c r="O56" s="197">
        <v>0</v>
      </c>
      <c r="P56" s="197">
        <v>1.06</v>
      </c>
      <c r="Q56" s="197">
        <v>3.23</v>
      </c>
      <c r="R56" s="197">
        <v>0.96</v>
      </c>
      <c r="S56" s="197">
        <v>4.2300000000000004</v>
      </c>
      <c r="T56" s="197">
        <v>0</v>
      </c>
      <c r="U56" s="197">
        <v>1.79</v>
      </c>
      <c r="V56" s="197">
        <v>0.14000000000000001</v>
      </c>
      <c r="W56" s="197">
        <v>0.45</v>
      </c>
      <c r="X56" s="197">
        <v>1.01</v>
      </c>
      <c r="Y56" s="197">
        <v>0</v>
      </c>
      <c r="Z56" s="197">
        <v>2.08</v>
      </c>
      <c r="AA56" s="197">
        <v>0.79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20.329999999999998</v>
      </c>
      <c r="AH56" s="197">
        <v>0</v>
      </c>
      <c r="AI56" s="197">
        <v>12.53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57.01</v>
      </c>
      <c r="AP56" s="197">
        <v>114.2</v>
      </c>
      <c r="AQ56" s="197">
        <v>0</v>
      </c>
      <c r="AR56" s="197">
        <v>0</v>
      </c>
      <c r="AS56" s="197">
        <v>1.67</v>
      </c>
      <c r="AT56" s="197">
        <v>4.37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10.63</v>
      </c>
      <c r="E57" s="197">
        <v>0</v>
      </c>
      <c r="F57" s="197">
        <v>10.5</v>
      </c>
      <c r="G57" s="197">
        <v>6.66</v>
      </c>
      <c r="H57" s="197">
        <v>0</v>
      </c>
      <c r="I57" s="197">
        <v>9.58</v>
      </c>
      <c r="J57" s="197">
        <v>10.09</v>
      </c>
      <c r="K57" s="197">
        <v>0.16</v>
      </c>
      <c r="L57" s="197">
        <v>101.85</v>
      </c>
      <c r="M57" s="197">
        <v>0.95</v>
      </c>
      <c r="N57" s="197">
        <v>0.6</v>
      </c>
      <c r="O57" s="197">
        <v>0</v>
      </c>
      <c r="P57" s="197">
        <v>1.06</v>
      </c>
      <c r="Q57" s="197">
        <v>3.23</v>
      </c>
      <c r="R57" s="197">
        <v>0.96</v>
      </c>
      <c r="S57" s="197">
        <v>4.2300000000000004</v>
      </c>
      <c r="T57" s="197">
        <v>0</v>
      </c>
      <c r="U57" s="197">
        <v>1.79</v>
      </c>
      <c r="V57" s="197">
        <v>0.14000000000000001</v>
      </c>
      <c r="W57" s="197">
        <v>0.45</v>
      </c>
      <c r="X57" s="197">
        <v>1.01</v>
      </c>
      <c r="Y57" s="197">
        <v>0</v>
      </c>
      <c r="Z57" s="197">
        <v>2.08</v>
      </c>
      <c r="AA57" s="197">
        <v>0.79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20.329999999999998</v>
      </c>
      <c r="AH57" s="197">
        <v>0</v>
      </c>
      <c r="AI57" s="197">
        <v>12.53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57.01</v>
      </c>
      <c r="AP57" s="197">
        <v>114.2</v>
      </c>
      <c r="AQ57" s="197">
        <v>0</v>
      </c>
      <c r="AR57" s="197">
        <v>0</v>
      </c>
      <c r="AS57" s="197">
        <v>1.67</v>
      </c>
      <c r="AT57" s="197">
        <v>4.37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10.63</v>
      </c>
      <c r="E58" s="197">
        <v>0</v>
      </c>
      <c r="F58" s="197">
        <v>10.5</v>
      </c>
      <c r="G58" s="197">
        <v>6.66</v>
      </c>
      <c r="H58" s="197">
        <v>0</v>
      </c>
      <c r="I58" s="197">
        <v>9.58</v>
      </c>
      <c r="J58" s="197">
        <v>10.09</v>
      </c>
      <c r="K58" s="197">
        <v>0.16</v>
      </c>
      <c r="L58" s="197">
        <v>101.85</v>
      </c>
      <c r="M58" s="197">
        <v>0.95</v>
      </c>
      <c r="N58" s="197">
        <v>0.6</v>
      </c>
      <c r="O58" s="197">
        <v>0</v>
      </c>
      <c r="P58" s="197">
        <v>1.06</v>
      </c>
      <c r="Q58" s="197">
        <v>3.23</v>
      </c>
      <c r="R58" s="197">
        <v>0.96</v>
      </c>
      <c r="S58" s="197">
        <v>4.2300000000000004</v>
      </c>
      <c r="T58" s="197">
        <v>0</v>
      </c>
      <c r="U58" s="197">
        <v>1.79</v>
      </c>
      <c r="V58" s="197">
        <v>0.14000000000000001</v>
      </c>
      <c r="W58" s="197">
        <v>0.45</v>
      </c>
      <c r="X58" s="197">
        <v>1.01</v>
      </c>
      <c r="Y58" s="197">
        <v>0</v>
      </c>
      <c r="Z58" s="197">
        <v>2.08</v>
      </c>
      <c r="AA58" s="197">
        <v>0.79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20.329999999999998</v>
      </c>
      <c r="AH58" s="197">
        <v>0</v>
      </c>
      <c r="AI58" s="197">
        <v>12.53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57.01</v>
      </c>
      <c r="AP58" s="197">
        <v>114.2</v>
      </c>
      <c r="AQ58" s="197">
        <v>0</v>
      </c>
      <c r="AR58" s="197">
        <v>0</v>
      </c>
      <c r="AS58" s="197">
        <v>1.67</v>
      </c>
      <c r="AT58" s="197">
        <v>4.37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10.31</v>
      </c>
      <c r="E59" s="197">
        <v>0</v>
      </c>
      <c r="F59" s="197">
        <v>10.5</v>
      </c>
      <c r="G59" s="197">
        <v>6.66</v>
      </c>
      <c r="H59" s="197">
        <v>0</v>
      </c>
      <c r="I59" s="197">
        <v>9.58</v>
      </c>
      <c r="J59" s="197">
        <v>10.09</v>
      </c>
      <c r="K59" s="197">
        <v>0.16</v>
      </c>
      <c r="L59" s="197">
        <v>61.25</v>
      </c>
      <c r="M59" s="197">
        <v>0.95</v>
      </c>
      <c r="N59" s="197">
        <v>0.6</v>
      </c>
      <c r="O59" s="197">
        <v>0</v>
      </c>
      <c r="P59" s="197">
        <v>1.06</v>
      </c>
      <c r="Q59" s="197">
        <v>3.23</v>
      </c>
      <c r="R59" s="197">
        <v>0.96</v>
      </c>
      <c r="S59" s="197">
        <v>4.2300000000000004</v>
      </c>
      <c r="T59" s="197">
        <v>0</v>
      </c>
      <c r="U59" s="197">
        <v>1.79</v>
      </c>
      <c r="V59" s="197">
        <v>0.14000000000000001</v>
      </c>
      <c r="W59" s="197">
        <v>0.45</v>
      </c>
      <c r="X59" s="197">
        <v>1.01</v>
      </c>
      <c r="Y59" s="197">
        <v>0</v>
      </c>
      <c r="Z59" s="197">
        <v>2.08</v>
      </c>
      <c r="AA59" s="197">
        <v>0.79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20.329999999999998</v>
      </c>
      <c r="AH59" s="197">
        <v>0</v>
      </c>
      <c r="AI59" s="197">
        <v>12.53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57.01</v>
      </c>
      <c r="AP59" s="197">
        <v>114.2</v>
      </c>
      <c r="AQ59" s="197">
        <v>0</v>
      </c>
      <c r="AR59" s="197">
        <v>0</v>
      </c>
      <c r="AS59" s="197">
        <v>1.67</v>
      </c>
      <c r="AT59" s="197">
        <v>4.37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10.31</v>
      </c>
      <c r="E60" s="197">
        <v>0</v>
      </c>
      <c r="F60" s="197">
        <v>10.5</v>
      </c>
      <c r="G60" s="197">
        <v>6.66</v>
      </c>
      <c r="H60" s="197">
        <v>0</v>
      </c>
      <c r="I60" s="197">
        <v>9.58</v>
      </c>
      <c r="J60" s="197">
        <v>10.09</v>
      </c>
      <c r="K60" s="197">
        <v>0.16</v>
      </c>
      <c r="L60" s="197">
        <v>13.71</v>
      </c>
      <c r="M60" s="197">
        <v>0.95</v>
      </c>
      <c r="N60" s="197">
        <v>0.6</v>
      </c>
      <c r="O60" s="197">
        <v>0</v>
      </c>
      <c r="P60" s="197">
        <v>1.06</v>
      </c>
      <c r="Q60" s="197">
        <v>3.23</v>
      </c>
      <c r="R60" s="197">
        <v>0.96</v>
      </c>
      <c r="S60" s="197">
        <v>4.2300000000000004</v>
      </c>
      <c r="T60" s="197">
        <v>0</v>
      </c>
      <c r="U60" s="197">
        <v>1.79</v>
      </c>
      <c r="V60" s="197">
        <v>0.14000000000000001</v>
      </c>
      <c r="W60" s="197">
        <v>0.45</v>
      </c>
      <c r="X60" s="197">
        <v>1.01</v>
      </c>
      <c r="Y60" s="197">
        <v>0</v>
      </c>
      <c r="Z60" s="197">
        <v>2.08</v>
      </c>
      <c r="AA60" s="197">
        <v>0.79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20.329999999999998</v>
      </c>
      <c r="AH60" s="197">
        <v>0</v>
      </c>
      <c r="AI60" s="197">
        <v>12.53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57.01</v>
      </c>
      <c r="AP60" s="197">
        <v>114.2</v>
      </c>
      <c r="AQ60" s="197">
        <v>0</v>
      </c>
      <c r="AR60" s="197">
        <v>0</v>
      </c>
      <c r="AS60" s="197">
        <v>1.67</v>
      </c>
      <c r="AT60" s="197">
        <v>4.37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10.31</v>
      </c>
      <c r="E61" s="197">
        <v>0</v>
      </c>
      <c r="F61" s="197">
        <v>10.5</v>
      </c>
      <c r="G61" s="197">
        <v>6.66</v>
      </c>
      <c r="H61" s="197">
        <v>0</v>
      </c>
      <c r="I61" s="197">
        <v>8.07</v>
      </c>
      <c r="J61" s="197">
        <v>16.14</v>
      </c>
      <c r="K61" s="197">
        <v>0.16</v>
      </c>
      <c r="L61" s="197">
        <v>13.71</v>
      </c>
      <c r="M61" s="197">
        <v>0.95</v>
      </c>
      <c r="N61" s="197">
        <v>0.6</v>
      </c>
      <c r="O61" s="197">
        <v>0</v>
      </c>
      <c r="P61" s="197">
        <v>1.06</v>
      </c>
      <c r="Q61" s="197">
        <v>0.21</v>
      </c>
      <c r="R61" s="197">
        <v>0.96</v>
      </c>
      <c r="S61" s="197">
        <v>0.27</v>
      </c>
      <c r="T61" s="197">
        <v>0</v>
      </c>
      <c r="U61" s="197">
        <v>1.79</v>
      </c>
      <c r="V61" s="197">
        <v>0.14000000000000001</v>
      </c>
      <c r="W61" s="197">
        <v>0.45</v>
      </c>
      <c r="X61" s="197">
        <v>1.01</v>
      </c>
      <c r="Y61" s="197">
        <v>0</v>
      </c>
      <c r="Z61" s="197">
        <v>2.08</v>
      </c>
      <c r="AA61" s="197">
        <v>0.79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20.329999999999998</v>
      </c>
      <c r="AH61" s="197">
        <v>0</v>
      </c>
      <c r="AI61" s="197">
        <v>12.53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17.010000000000002</v>
      </c>
      <c r="AP61" s="197">
        <v>114.2</v>
      </c>
      <c r="AQ61" s="197">
        <v>0</v>
      </c>
      <c r="AR61" s="197">
        <v>0</v>
      </c>
      <c r="AS61" s="197">
        <v>1.67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10.31</v>
      </c>
      <c r="E62" s="197">
        <v>0</v>
      </c>
      <c r="F62" s="197">
        <v>10.5</v>
      </c>
      <c r="G62" s="197">
        <v>6.66</v>
      </c>
      <c r="H62" s="197">
        <v>0</v>
      </c>
      <c r="I62" s="197">
        <v>8.07</v>
      </c>
      <c r="J62" s="197">
        <v>16.14</v>
      </c>
      <c r="K62" s="197">
        <v>0.16</v>
      </c>
      <c r="L62" s="197">
        <v>13.71</v>
      </c>
      <c r="M62" s="197">
        <v>0.95</v>
      </c>
      <c r="N62" s="197">
        <v>0.6</v>
      </c>
      <c r="O62" s="197">
        <v>0</v>
      </c>
      <c r="P62" s="197">
        <v>1.06</v>
      </c>
      <c r="Q62" s="197">
        <v>0.21</v>
      </c>
      <c r="R62" s="197">
        <v>0.96</v>
      </c>
      <c r="S62" s="197">
        <v>0.27</v>
      </c>
      <c r="T62" s="197">
        <v>0</v>
      </c>
      <c r="U62" s="197">
        <v>1.79</v>
      </c>
      <c r="V62" s="197">
        <v>0.14000000000000001</v>
      </c>
      <c r="W62" s="197">
        <v>0.45</v>
      </c>
      <c r="X62" s="197">
        <v>1.01</v>
      </c>
      <c r="Y62" s="197">
        <v>0</v>
      </c>
      <c r="Z62" s="197">
        <v>2.08</v>
      </c>
      <c r="AA62" s="197">
        <v>0.79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20.6</v>
      </c>
      <c r="AH62" s="197">
        <v>0</v>
      </c>
      <c r="AI62" s="197">
        <v>12.53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17.010000000000002</v>
      </c>
      <c r="AP62" s="197">
        <v>114.2</v>
      </c>
      <c r="AQ62" s="197">
        <v>0</v>
      </c>
      <c r="AR62" s="197">
        <v>0</v>
      </c>
      <c r="AS62" s="197">
        <v>1.67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10.31</v>
      </c>
      <c r="E63" s="197">
        <v>0</v>
      </c>
      <c r="F63" s="197">
        <v>10.5</v>
      </c>
      <c r="G63" s="197">
        <v>6.66</v>
      </c>
      <c r="H63" s="197">
        <v>0</v>
      </c>
      <c r="I63" s="197">
        <v>8.07</v>
      </c>
      <c r="J63" s="197">
        <v>16.14</v>
      </c>
      <c r="K63" s="197">
        <v>0.16</v>
      </c>
      <c r="L63" s="197">
        <v>10.65</v>
      </c>
      <c r="M63" s="197">
        <v>0.95</v>
      </c>
      <c r="N63" s="197">
        <v>0.6</v>
      </c>
      <c r="O63" s="197">
        <v>0</v>
      </c>
      <c r="P63" s="197">
        <v>1.06</v>
      </c>
      <c r="Q63" s="197">
        <v>0.21</v>
      </c>
      <c r="R63" s="197">
        <v>0.96</v>
      </c>
      <c r="S63" s="197">
        <v>0.27</v>
      </c>
      <c r="T63" s="197">
        <v>0</v>
      </c>
      <c r="U63" s="197">
        <v>1.79</v>
      </c>
      <c r="V63" s="197">
        <v>0.14000000000000001</v>
      </c>
      <c r="W63" s="197">
        <v>0.45</v>
      </c>
      <c r="X63" s="197">
        <v>1.01</v>
      </c>
      <c r="Y63" s="197">
        <v>0</v>
      </c>
      <c r="Z63" s="197">
        <v>2.08</v>
      </c>
      <c r="AA63" s="197">
        <v>0.79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20.6</v>
      </c>
      <c r="AH63" s="197">
        <v>0</v>
      </c>
      <c r="AI63" s="197">
        <v>12.53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17.010000000000002</v>
      </c>
      <c r="AP63" s="197">
        <v>114.2</v>
      </c>
      <c r="AQ63" s="197">
        <v>0</v>
      </c>
      <c r="AR63" s="197">
        <v>0</v>
      </c>
      <c r="AS63" s="197">
        <v>1.67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10.31</v>
      </c>
      <c r="E64" s="197">
        <v>0</v>
      </c>
      <c r="F64" s="197">
        <v>0</v>
      </c>
      <c r="G64" s="197">
        <v>18.329999999999998</v>
      </c>
      <c r="H64" s="197">
        <v>0</v>
      </c>
      <c r="I64" s="197">
        <v>8.07</v>
      </c>
      <c r="J64" s="197">
        <v>16.14</v>
      </c>
      <c r="K64" s="197">
        <v>0.16</v>
      </c>
      <c r="L64" s="197">
        <v>10.65</v>
      </c>
      <c r="M64" s="197">
        <v>0.95</v>
      </c>
      <c r="N64" s="197">
        <v>0.6</v>
      </c>
      <c r="O64" s="197">
        <v>0</v>
      </c>
      <c r="P64" s="197">
        <v>1.06</v>
      </c>
      <c r="Q64" s="197">
        <v>0.21</v>
      </c>
      <c r="R64" s="197">
        <v>0.96</v>
      </c>
      <c r="S64" s="197">
        <v>0.27</v>
      </c>
      <c r="T64" s="197">
        <v>0</v>
      </c>
      <c r="U64" s="197">
        <v>1.79</v>
      </c>
      <c r="V64" s="197">
        <v>0.14000000000000001</v>
      </c>
      <c r="W64" s="197">
        <v>0.45</v>
      </c>
      <c r="X64" s="197">
        <v>1.01</v>
      </c>
      <c r="Y64" s="197">
        <v>0</v>
      </c>
      <c r="Z64" s="197">
        <v>2.08</v>
      </c>
      <c r="AA64" s="197">
        <v>0.79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20.6</v>
      </c>
      <c r="AH64" s="197">
        <v>0</v>
      </c>
      <c r="AI64" s="197">
        <v>12.53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17.010000000000002</v>
      </c>
      <c r="AP64" s="197">
        <v>114.2</v>
      </c>
      <c r="AQ64" s="197">
        <v>0</v>
      </c>
      <c r="AR64" s="197">
        <v>0</v>
      </c>
      <c r="AS64" s="197">
        <v>1.67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10.31</v>
      </c>
      <c r="E65" s="197">
        <v>0</v>
      </c>
      <c r="F65" s="197">
        <v>0</v>
      </c>
      <c r="G65" s="197">
        <v>18.329999999999998</v>
      </c>
      <c r="H65" s="197">
        <v>0</v>
      </c>
      <c r="I65" s="197">
        <v>8.07</v>
      </c>
      <c r="J65" s="197">
        <v>16.14</v>
      </c>
      <c r="K65" s="197">
        <v>0.16</v>
      </c>
      <c r="L65" s="197">
        <v>10.65</v>
      </c>
      <c r="M65" s="197">
        <v>0.95</v>
      </c>
      <c r="N65" s="197">
        <v>0.6</v>
      </c>
      <c r="O65" s="197">
        <v>0</v>
      </c>
      <c r="P65" s="197">
        <v>1.06</v>
      </c>
      <c r="Q65" s="197">
        <v>0.21</v>
      </c>
      <c r="R65" s="197">
        <v>0.76</v>
      </c>
      <c r="S65" s="197">
        <v>0.27</v>
      </c>
      <c r="T65" s="197">
        <v>0</v>
      </c>
      <c r="U65" s="197">
        <v>1.79</v>
      </c>
      <c r="V65" s="197">
        <v>0.14000000000000001</v>
      </c>
      <c r="W65" s="197">
        <v>0.45</v>
      </c>
      <c r="X65" s="197">
        <v>1.01</v>
      </c>
      <c r="Y65" s="197">
        <v>0</v>
      </c>
      <c r="Z65" s="197">
        <v>2.08</v>
      </c>
      <c r="AA65" s="197">
        <v>0.79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20.6</v>
      </c>
      <c r="AH65" s="197">
        <v>0</v>
      </c>
      <c r="AI65" s="197">
        <v>12.53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17.010000000000002</v>
      </c>
      <c r="AP65" s="197">
        <v>114.2</v>
      </c>
      <c r="AQ65" s="197">
        <v>0</v>
      </c>
      <c r="AR65" s="197">
        <v>0</v>
      </c>
      <c r="AS65" s="197">
        <v>1.67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10.31</v>
      </c>
      <c r="E66" s="197">
        <v>0</v>
      </c>
      <c r="F66" s="197">
        <v>0</v>
      </c>
      <c r="G66" s="197">
        <v>17.989999999999998</v>
      </c>
      <c r="H66" s="197">
        <v>0</v>
      </c>
      <c r="I66" s="197">
        <v>8.07</v>
      </c>
      <c r="J66" s="197">
        <v>16.14</v>
      </c>
      <c r="K66" s="197">
        <v>0.16</v>
      </c>
      <c r="L66" s="197">
        <v>10.65</v>
      </c>
      <c r="M66" s="197">
        <v>0.95</v>
      </c>
      <c r="N66" s="197">
        <v>0.6</v>
      </c>
      <c r="O66" s="197">
        <v>0</v>
      </c>
      <c r="P66" s="197">
        <v>1.06</v>
      </c>
      <c r="Q66" s="197">
        <v>0.21</v>
      </c>
      <c r="R66" s="197">
        <v>0.76</v>
      </c>
      <c r="S66" s="197">
        <v>0.27</v>
      </c>
      <c r="T66" s="197">
        <v>0</v>
      </c>
      <c r="U66" s="197">
        <v>1.79</v>
      </c>
      <c r="V66" s="197">
        <v>0.14000000000000001</v>
      </c>
      <c r="W66" s="197">
        <v>0.45</v>
      </c>
      <c r="X66" s="197">
        <v>1.01</v>
      </c>
      <c r="Y66" s="197">
        <v>0</v>
      </c>
      <c r="Z66" s="197">
        <v>2.08</v>
      </c>
      <c r="AA66" s="197">
        <v>0.79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12.53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17.010000000000002</v>
      </c>
      <c r="AP66" s="197">
        <v>114.2</v>
      </c>
      <c r="AQ66" s="197">
        <v>0</v>
      </c>
      <c r="AR66" s="197">
        <v>0</v>
      </c>
      <c r="AS66" s="197">
        <v>1.67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17.989999999999998</v>
      </c>
      <c r="H67" s="197">
        <v>0</v>
      </c>
      <c r="I67" s="197">
        <v>8.07</v>
      </c>
      <c r="J67" s="197">
        <v>16.14</v>
      </c>
      <c r="K67" s="197">
        <v>0.16</v>
      </c>
      <c r="L67" s="197">
        <v>10.65</v>
      </c>
      <c r="M67" s="197">
        <v>0.95</v>
      </c>
      <c r="N67" s="197">
        <v>0.6</v>
      </c>
      <c r="O67" s="197">
        <v>0</v>
      </c>
      <c r="P67" s="197">
        <v>1.06</v>
      </c>
      <c r="Q67" s="197">
        <v>0.21</v>
      </c>
      <c r="R67" s="197">
        <v>0.76</v>
      </c>
      <c r="S67" s="197">
        <v>0.27</v>
      </c>
      <c r="T67" s="197">
        <v>0</v>
      </c>
      <c r="U67" s="197">
        <v>1.79</v>
      </c>
      <c r="V67" s="197">
        <v>0.14000000000000001</v>
      </c>
      <c r="W67" s="197">
        <v>0.45</v>
      </c>
      <c r="X67" s="197">
        <v>1.01</v>
      </c>
      <c r="Y67" s="197">
        <v>0</v>
      </c>
      <c r="Z67" s="197">
        <v>2.08</v>
      </c>
      <c r="AA67" s="197">
        <v>0.79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17.010000000000002</v>
      </c>
      <c r="AP67" s="197">
        <v>114.2</v>
      </c>
      <c r="AQ67" s="197">
        <v>0</v>
      </c>
      <c r="AR67" s="197">
        <v>0</v>
      </c>
      <c r="AS67" s="197">
        <v>1.67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10.31</v>
      </c>
      <c r="E68" s="197">
        <v>0</v>
      </c>
      <c r="F68" s="197">
        <v>0</v>
      </c>
      <c r="G68" s="197">
        <v>17.989999999999998</v>
      </c>
      <c r="H68" s="197">
        <v>0</v>
      </c>
      <c r="I68" s="197">
        <v>8.07</v>
      </c>
      <c r="J68" s="197">
        <v>16.14</v>
      </c>
      <c r="K68" s="197">
        <v>0.16</v>
      </c>
      <c r="L68" s="197">
        <v>10.65</v>
      </c>
      <c r="M68" s="197">
        <v>0.95</v>
      </c>
      <c r="N68" s="197">
        <v>0.6</v>
      </c>
      <c r="O68" s="197">
        <v>0</v>
      </c>
      <c r="P68" s="197">
        <v>1.06</v>
      </c>
      <c r="Q68" s="197">
        <v>0.21</v>
      </c>
      <c r="R68" s="197">
        <v>0.76</v>
      </c>
      <c r="S68" s="197">
        <v>0.27</v>
      </c>
      <c r="T68" s="197">
        <v>0</v>
      </c>
      <c r="U68" s="197">
        <v>1.79</v>
      </c>
      <c r="V68" s="197">
        <v>0.14000000000000001</v>
      </c>
      <c r="W68" s="197">
        <v>0.45</v>
      </c>
      <c r="X68" s="197">
        <v>1.01</v>
      </c>
      <c r="Y68" s="197">
        <v>0</v>
      </c>
      <c r="Z68" s="197">
        <v>2.08</v>
      </c>
      <c r="AA68" s="197">
        <v>0.79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17.010000000000002</v>
      </c>
      <c r="AP68" s="197">
        <v>114.2</v>
      </c>
      <c r="AQ68" s="197">
        <v>0</v>
      </c>
      <c r="AR68" s="197">
        <v>0</v>
      </c>
      <c r="AS68" s="197">
        <v>1.67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10.31</v>
      </c>
      <c r="E69" s="197">
        <v>0</v>
      </c>
      <c r="F69" s="197">
        <v>0</v>
      </c>
      <c r="G69" s="197">
        <v>17.989999999999998</v>
      </c>
      <c r="H69" s="197">
        <v>0</v>
      </c>
      <c r="I69" s="197">
        <v>8.07</v>
      </c>
      <c r="J69" s="197">
        <v>16.14</v>
      </c>
      <c r="K69" s="197">
        <v>0.16</v>
      </c>
      <c r="L69" s="197">
        <v>10.65</v>
      </c>
      <c r="M69" s="197">
        <v>0.95</v>
      </c>
      <c r="N69" s="197">
        <v>0.6</v>
      </c>
      <c r="O69" s="197">
        <v>0</v>
      </c>
      <c r="P69" s="197">
        <v>1.06</v>
      </c>
      <c r="Q69" s="197">
        <v>0.21</v>
      </c>
      <c r="R69" s="197">
        <v>0.76</v>
      </c>
      <c r="S69" s="197">
        <v>0.27</v>
      </c>
      <c r="T69" s="197">
        <v>0</v>
      </c>
      <c r="U69" s="197">
        <v>1.79</v>
      </c>
      <c r="V69" s="197">
        <v>0.14000000000000001</v>
      </c>
      <c r="W69" s="197">
        <v>0.4</v>
      </c>
      <c r="X69" s="197">
        <v>1.01</v>
      </c>
      <c r="Y69" s="197">
        <v>0</v>
      </c>
      <c r="Z69" s="197">
        <v>2.08</v>
      </c>
      <c r="AA69" s="197">
        <v>0.79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17.010000000000002</v>
      </c>
      <c r="AP69" s="197">
        <v>114.2</v>
      </c>
      <c r="AQ69" s="197">
        <v>0</v>
      </c>
      <c r="AR69" s="197">
        <v>0</v>
      </c>
      <c r="AS69" s="197">
        <v>1.67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10.31</v>
      </c>
      <c r="E70" s="197">
        <v>0</v>
      </c>
      <c r="F70" s="197">
        <v>0</v>
      </c>
      <c r="G70" s="197">
        <v>17.989999999999998</v>
      </c>
      <c r="H70" s="197">
        <v>0</v>
      </c>
      <c r="I70" s="197">
        <v>8.07</v>
      </c>
      <c r="J70" s="197">
        <v>16.14</v>
      </c>
      <c r="K70" s="197">
        <v>0.16</v>
      </c>
      <c r="L70" s="197">
        <v>10.65</v>
      </c>
      <c r="M70" s="197">
        <v>0.95</v>
      </c>
      <c r="N70" s="197">
        <v>0.6</v>
      </c>
      <c r="O70" s="197">
        <v>0</v>
      </c>
      <c r="P70" s="197">
        <v>1.06</v>
      </c>
      <c r="Q70" s="197">
        <v>0.21</v>
      </c>
      <c r="R70" s="197">
        <v>0.76</v>
      </c>
      <c r="S70" s="197">
        <v>0.27</v>
      </c>
      <c r="T70" s="197">
        <v>0</v>
      </c>
      <c r="U70" s="197">
        <v>1.79</v>
      </c>
      <c r="V70" s="197">
        <v>0.14000000000000001</v>
      </c>
      <c r="W70" s="197">
        <v>0.4</v>
      </c>
      <c r="X70" s="197">
        <v>1.01</v>
      </c>
      <c r="Y70" s="197">
        <v>0</v>
      </c>
      <c r="Z70" s="197">
        <v>2.08</v>
      </c>
      <c r="AA70" s="197">
        <v>0.79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17.010000000000002</v>
      </c>
      <c r="AP70" s="197">
        <v>79.2</v>
      </c>
      <c r="AQ70" s="197">
        <v>0</v>
      </c>
      <c r="AR70" s="197">
        <v>0</v>
      </c>
      <c r="AS70" s="197">
        <v>1.67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10.31</v>
      </c>
      <c r="E71" s="197">
        <v>0</v>
      </c>
      <c r="F71" s="197">
        <v>0</v>
      </c>
      <c r="G71" s="197">
        <v>17.989999999999998</v>
      </c>
      <c r="H71" s="197">
        <v>0</v>
      </c>
      <c r="I71" s="197">
        <v>8.07</v>
      </c>
      <c r="J71" s="197">
        <v>16.14</v>
      </c>
      <c r="K71" s="197">
        <v>0.16</v>
      </c>
      <c r="L71" s="197">
        <v>10.65</v>
      </c>
      <c r="M71" s="197">
        <v>0.95</v>
      </c>
      <c r="N71" s="197">
        <v>0.6</v>
      </c>
      <c r="O71" s="197">
        <v>0</v>
      </c>
      <c r="P71" s="197">
        <v>1.06</v>
      </c>
      <c r="Q71" s="197">
        <v>0.21</v>
      </c>
      <c r="R71" s="197">
        <v>0.76</v>
      </c>
      <c r="S71" s="197">
        <v>0.27</v>
      </c>
      <c r="T71" s="197">
        <v>0</v>
      </c>
      <c r="U71" s="197">
        <v>1.79</v>
      </c>
      <c r="V71" s="197">
        <v>0.14000000000000001</v>
      </c>
      <c r="W71" s="197">
        <v>0.4</v>
      </c>
      <c r="X71" s="197">
        <v>1.01</v>
      </c>
      <c r="Y71" s="197">
        <v>0</v>
      </c>
      <c r="Z71" s="197">
        <v>2.08</v>
      </c>
      <c r="AA71" s="197">
        <v>0.79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12.53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17.010000000000002</v>
      </c>
      <c r="AP71" s="197">
        <v>79.2</v>
      </c>
      <c r="AQ71" s="197">
        <v>0</v>
      </c>
      <c r="AR71" s="197">
        <v>0</v>
      </c>
      <c r="AS71" s="197">
        <v>1.67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17.989999999999998</v>
      </c>
      <c r="H72" s="197">
        <v>0</v>
      </c>
      <c r="I72" s="197">
        <v>8.07</v>
      </c>
      <c r="J72" s="197">
        <v>16.14</v>
      </c>
      <c r="K72" s="197">
        <v>0.16</v>
      </c>
      <c r="L72" s="197">
        <v>10.65</v>
      </c>
      <c r="M72" s="197">
        <v>0.95</v>
      </c>
      <c r="N72" s="197">
        <v>0.6</v>
      </c>
      <c r="O72" s="197">
        <v>0</v>
      </c>
      <c r="P72" s="197">
        <v>1.06</v>
      </c>
      <c r="Q72" s="197">
        <v>0.21</v>
      </c>
      <c r="R72" s="197">
        <v>0.76</v>
      </c>
      <c r="S72" s="197">
        <v>0.27</v>
      </c>
      <c r="T72" s="197">
        <v>0</v>
      </c>
      <c r="U72" s="197">
        <v>1.79</v>
      </c>
      <c r="V72" s="197">
        <v>0.14000000000000001</v>
      </c>
      <c r="W72" s="197">
        <v>0.4</v>
      </c>
      <c r="X72" s="197">
        <v>1.01</v>
      </c>
      <c r="Y72" s="197">
        <v>0</v>
      </c>
      <c r="Z72" s="197">
        <v>2.08</v>
      </c>
      <c r="AA72" s="197">
        <v>0.79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12.53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17.010000000000002</v>
      </c>
      <c r="AP72" s="197">
        <v>79.2</v>
      </c>
      <c r="AQ72" s="197">
        <v>0</v>
      </c>
      <c r="AR72" s="197">
        <v>0</v>
      </c>
      <c r="AS72" s="197">
        <v>1.67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10.31</v>
      </c>
      <c r="E73" s="197">
        <v>0</v>
      </c>
      <c r="F73" s="197">
        <v>0</v>
      </c>
      <c r="G73" s="197">
        <v>17.989999999999998</v>
      </c>
      <c r="H73" s="197">
        <v>0</v>
      </c>
      <c r="I73" s="197">
        <v>8.07</v>
      </c>
      <c r="J73" s="197">
        <v>16.14</v>
      </c>
      <c r="K73" s="197">
        <v>0.16</v>
      </c>
      <c r="L73" s="197">
        <v>10.65</v>
      </c>
      <c r="M73" s="197">
        <v>0.95</v>
      </c>
      <c r="N73" s="197">
        <v>0.6</v>
      </c>
      <c r="O73" s="197">
        <v>0</v>
      </c>
      <c r="P73" s="197">
        <v>1.06</v>
      </c>
      <c r="Q73" s="197">
        <v>0.21</v>
      </c>
      <c r="R73" s="197">
        <v>0.76</v>
      </c>
      <c r="S73" s="197">
        <v>0.27</v>
      </c>
      <c r="T73" s="197">
        <v>0</v>
      </c>
      <c r="U73" s="197">
        <v>1.79</v>
      </c>
      <c r="V73" s="197">
        <v>0.14000000000000001</v>
      </c>
      <c r="W73" s="197">
        <v>0.4</v>
      </c>
      <c r="X73" s="197">
        <v>1.01</v>
      </c>
      <c r="Y73" s="197">
        <v>0</v>
      </c>
      <c r="Z73" s="197">
        <v>2.08</v>
      </c>
      <c r="AA73" s="197">
        <v>0.79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17.010000000000002</v>
      </c>
      <c r="AP73" s="197">
        <v>79.2</v>
      </c>
      <c r="AQ73" s="197">
        <v>0</v>
      </c>
      <c r="AR73" s="197">
        <v>0</v>
      </c>
      <c r="AS73" s="197">
        <v>1.67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10.31</v>
      </c>
      <c r="E74" s="197">
        <v>0</v>
      </c>
      <c r="F74" s="197">
        <v>0</v>
      </c>
      <c r="G74" s="197">
        <v>17.989999999999998</v>
      </c>
      <c r="H74" s="197">
        <v>0</v>
      </c>
      <c r="I74" s="197">
        <v>8.07</v>
      </c>
      <c r="J74" s="197">
        <v>16.14</v>
      </c>
      <c r="K74" s="197">
        <v>0.16</v>
      </c>
      <c r="L74" s="197">
        <v>10.65</v>
      </c>
      <c r="M74" s="197">
        <v>0.95</v>
      </c>
      <c r="N74" s="197">
        <v>0.6</v>
      </c>
      <c r="O74" s="197">
        <v>0</v>
      </c>
      <c r="P74" s="197">
        <v>1.06</v>
      </c>
      <c r="Q74" s="197">
        <v>0.21</v>
      </c>
      <c r="R74" s="197">
        <v>0.76</v>
      </c>
      <c r="S74" s="197">
        <v>0.27</v>
      </c>
      <c r="T74" s="197">
        <v>0</v>
      </c>
      <c r="U74" s="197">
        <v>1.79</v>
      </c>
      <c r="V74" s="197">
        <v>0.14000000000000001</v>
      </c>
      <c r="W74" s="197">
        <v>0.4</v>
      </c>
      <c r="X74" s="197">
        <v>1.01</v>
      </c>
      <c r="Y74" s="197">
        <v>0</v>
      </c>
      <c r="Z74" s="197">
        <v>2.08</v>
      </c>
      <c r="AA74" s="197">
        <v>0.79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17.010000000000002</v>
      </c>
      <c r="AP74" s="197">
        <v>79.2</v>
      </c>
      <c r="AQ74" s="197">
        <v>0</v>
      </c>
      <c r="AR74" s="197">
        <v>0</v>
      </c>
      <c r="AS74" s="197">
        <v>1.67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10.31</v>
      </c>
      <c r="E75" s="197">
        <v>0</v>
      </c>
      <c r="F75" s="197">
        <v>0</v>
      </c>
      <c r="G75" s="197">
        <v>17.989999999999998</v>
      </c>
      <c r="H75" s="197">
        <v>0</v>
      </c>
      <c r="I75" s="197">
        <v>8.07</v>
      </c>
      <c r="J75" s="197">
        <v>-133.86000000000001</v>
      </c>
      <c r="K75" s="197">
        <v>0.16</v>
      </c>
      <c r="L75" s="197">
        <v>10.65</v>
      </c>
      <c r="M75" s="197">
        <v>0.95</v>
      </c>
      <c r="N75" s="197">
        <v>0.6</v>
      </c>
      <c r="O75" s="197">
        <v>0</v>
      </c>
      <c r="P75" s="197">
        <v>1.06</v>
      </c>
      <c r="Q75" s="197">
        <v>0.21</v>
      </c>
      <c r="R75" s="197">
        <v>0.76</v>
      </c>
      <c r="S75" s="197">
        <v>0.27</v>
      </c>
      <c r="T75" s="197">
        <v>0</v>
      </c>
      <c r="U75" s="197">
        <v>1.79</v>
      </c>
      <c r="V75" s="197">
        <v>0.14000000000000001</v>
      </c>
      <c r="W75" s="197">
        <v>0.4</v>
      </c>
      <c r="X75" s="197">
        <v>1.01</v>
      </c>
      <c r="Y75" s="197">
        <v>0</v>
      </c>
      <c r="Z75" s="197">
        <v>2.08</v>
      </c>
      <c r="AA75" s="197">
        <v>0.79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17.010000000000002</v>
      </c>
      <c r="AP75" s="197">
        <v>79.2</v>
      </c>
      <c r="AQ75" s="197">
        <v>0</v>
      </c>
      <c r="AR75" s="197">
        <v>0</v>
      </c>
      <c r="AS75" s="197">
        <v>1.67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10.31</v>
      </c>
      <c r="E76" s="197">
        <v>0</v>
      </c>
      <c r="F76" s="197">
        <v>0</v>
      </c>
      <c r="G76" s="197">
        <v>17.989999999999998</v>
      </c>
      <c r="H76" s="197">
        <v>0</v>
      </c>
      <c r="I76" s="197">
        <v>8.07</v>
      </c>
      <c r="J76" s="197">
        <v>-133.86000000000001</v>
      </c>
      <c r="K76" s="197">
        <v>0.16</v>
      </c>
      <c r="L76" s="197">
        <v>10.65</v>
      </c>
      <c r="M76" s="197">
        <v>0.95</v>
      </c>
      <c r="N76" s="197">
        <v>0.6</v>
      </c>
      <c r="O76" s="197">
        <v>0</v>
      </c>
      <c r="P76" s="197">
        <v>1.06</v>
      </c>
      <c r="Q76" s="197">
        <v>0.21</v>
      </c>
      <c r="R76" s="197">
        <v>0.76</v>
      </c>
      <c r="S76" s="197">
        <v>0.27</v>
      </c>
      <c r="T76" s="197">
        <v>0</v>
      </c>
      <c r="U76" s="197">
        <v>1.79</v>
      </c>
      <c r="V76" s="197">
        <v>0.14000000000000001</v>
      </c>
      <c r="W76" s="197">
        <v>0.4</v>
      </c>
      <c r="X76" s="197">
        <v>1.01</v>
      </c>
      <c r="Y76" s="197">
        <v>0</v>
      </c>
      <c r="Z76" s="197">
        <v>2.08</v>
      </c>
      <c r="AA76" s="197">
        <v>0.79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17.010000000000002</v>
      </c>
      <c r="AP76" s="197">
        <v>79.2</v>
      </c>
      <c r="AQ76" s="197">
        <v>0</v>
      </c>
      <c r="AR76" s="197">
        <v>0</v>
      </c>
      <c r="AS76" s="197">
        <v>1.67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10.31</v>
      </c>
      <c r="E77" s="197">
        <v>0</v>
      </c>
      <c r="F77" s="197">
        <v>0</v>
      </c>
      <c r="G77" s="197">
        <v>17.989999999999998</v>
      </c>
      <c r="H77" s="197">
        <v>0</v>
      </c>
      <c r="I77" s="197">
        <v>8.07</v>
      </c>
      <c r="J77" s="197">
        <v>-133.86000000000001</v>
      </c>
      <c r="K77" s="197">
        <v>0.16</v>
      </c>
      <c r="L77" s="197">
        <v>10.65</v>
      </c>
      <c r="M77" s="197">
        <v>0.95</v>
      </c>
      <c r="N77" s="197">
        <v>0.6</v>
      </c>
      <c r="O77" s="197">
        <v>0</v>
      </c>
      <c r="P77" s="197">
        <v>1.06</v>
      </c>
      <c r="Q77" s="197">
        <v>0.21</v>
      </c>
      <c r="R77" s="197">
        <v>0.76</v>
      </c>
      <c r="S77" s="197">
        <v>0.27</v>
      </c>
      <c r="T77" s="197">
        <v>0</v>
      </c>
      <c r="U77" s="197">
        <v>1.79</v>
      </c>
      <c r="V77" s="197">
        <v>0.14000000000000001</v>
      </c>
      <c r="W77" s="197">
        <v>0.4</v>
      </c>
      <c r="X77" s="197">
        <v>1.01</v>
      </c>
      <c r="Y77" s="197">
        <v>0</v>
      </c>
      <c r="Z77" s="197">
        <v>2.08</v>
      </c>
      <c r="AA77" s="197">
        <v>0.79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17.010000000000002</v>
      </c>
      <c r="AP77" s="197">
        <v>79.2</v>
      </c>
      <c r="AQ77" s="197">
        <v>0</v>
      </c>
      <c r="AR77" s="197">
        <v>0</v>
      </c>
      <c r="AS77" s="197">
        <v>1.67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10.31</v>
      </c>
      <c r="E78" s="197">
        <v>0</v>
      </c>
      <c r="F78" s="197">
        <v>0</v>
      </c>
      <c r="G78" s="197">
        <v>17.989999999999998</v>
      </c>
      <c r="H78" s="197">
        <v>0</v>
      </c>
      <c r="I78" s="197">
        <v>8.07</v>
      </c>
      <c r="J78" s="197">
        <v>-133.86000000000001</v>
      </c>
      <c r="K78" s="197">
        <v>0.16</v>
      </c>
      <c r="L78" s="197">
        <v>10.65</v>
      </c>
      <c r="M78" s="197">
        <v>0.95</v>
      </c>
      <c r="N78" s="197">
        <v>0.6</v>
      </c>
      <c r="O78" s="197">
        <v>0</v>
      </c>
      <c r="P78" s="197">
        <v>1.06</v>
      </c>
      <c r="Q78" s="197">
        <v>0.21</v>
      </c>
      <c r="R78" s="197">
        <v>0.76</v>
      </c>
      <c r="S78" s="197">
        <v>0.27</v>
      </c>
      <c r="T78" s="197">
        <v>0</v>
      </c>
      <c r="U78" s="197">
        <v>1.79</v>
      </c>
      <c r="V78" s="197">
        <v>0.14000000000000001</v>
      </c>
      <c r="W78" s="197">
        <v>0.4</v>
      </c>
      <c r="X78" s="197">
        <v>1.01</v>
      </c>
      <c r="Y78" s="197">
        <v>0</v>
      </c>
      <c r="Z78" s="197">
        <v>2.08</v>
      </c>
      <c r="AA78" s="197">
        <v>0.79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17.010000000000002</v>
      </c>
      <c r="AP78" s="197">
        <v>79.2</v>
      </c>
      <c r="AQ78" s="197">
        <v>0</v>
      </c>
      <c r="AR78" s="197">
        <v>0</v>
      </c>
      <c r="AS78" s="197">
        <v>1.67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18.329999999999998</v>
      </c>
      <c r="H79" s="197">
        <v>0</v>
      </c>
      <c r="I79" s="197">
        <v>8.41</v>
      </c>
      <c r="J79" s="197">
        <v>-133.86000000000001</v>
      </c>
      <c r="K79" s="197">
        <v>0.16</v>
      </c>
      <c r="L79" s="197">
        <v>10.65</v>
      </c>
      <c r="M79" s="197">
        <v>0.95</v>
      </c>
      <c r="N79" s="197">
        <v>0.6</v>
      </c>
      <c r="O79" s="197">
        <v>0</v>
      </c>
      <c r="P79" s="197">
        <v>1.06</v>
      </c>
      <c r="Q79" s="197">
        <v>0.21</v>
      </c>
      <c r="R79" s="197">
        <v>0.96</v>
      </c>
      <c r="S79" s="197">
        <v>0.27</v>
      </c>
      <c r="T79" s="197">
        <v>0</v>
      </c>
      <c r="U79" s="197">
        <v>1.79</v>
      </c>
      <c r="V79" s="197">
        <v>0.14000000000000001</v>
      </c>
      <c r="W79" s="197">
        <v>0.4</v>
      </c>
      <c r="X79" s="197">
        <v>1.01</v>
      </c>
      <c r="Y79" s="197">
        <v>0</v>
      </c>
      <c r="Z79" s="197">
        <v>2.08</v>
      </c>
      <c r="AA79" s="197">
        <v>0.79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17.010000000000002</v>
      </c>
      <c r="AP79" s="197">
        <v>79.2</v>
      </c>
      <c r="AQ79" s="197">
        <v>0</v>
      </c>
      <c r="AR79" s="197">
        <v>0</v>
      </c>
      <c r="AS79" s="197">
        <v>1.67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18.329999999999998</v>
      </c>
      <c r="H80" s="197">
        <v>0</v>
      </c>
      <c r="I80" s="197">
        <v>8.41</v>
      </c>
      <c r="J80" s="197">
        <v>-133.86000000000001</v>
      </c>
      <c r="K80" s="197">
        <v>0.16</v>
      </c>
      <c r="L80" s="197">
        <v>10.65</v>
      </c>
      <c r="M80" s="197">
        <v>0.95</v>
      </c>
      <c r="N80" s="197">
        <v>0.6</v>
      </c>
      <c r="O80" s="197">
        <v>0</v>
      </c>
      <c r="P80" s="197">
        <v>1.06</v>
      </c>
      <c r="Q80" s="197">
        <v>0.21</v>
      </c>
      <c r="R80" s="197">
        <v>0.96</v>
      </c>
      <c r="S80" s="197">
        <v>0.27</v>
      </c>
      <c r="T80" s="197">
        <v>0</v>
      </c>
      <c r="U80" s="197">
        <v>1.79</v>
      </c>
      <c r="V80" s="197">
        <v>0.14000000000000001</v>
      </c>
      <c r="W80" s="197">
        <v>0.4</v>
      </c>
      <c r="X80" s="197">
        <v>1.01</v>
      </c>
      <c r="Y80" s="197">
        <v>0</v>
      </c>
      <c r="Z80" s="197">
        <v>2.08</v>
      </c>
      <c r="AA80" s="197">
        <v>0.79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17.010000000000002</v>
      </c>
      <c r="AP80" s="197">
        <v>79.2</v>
      </c>
      <c r="AQ80" s="197">
        <v>0</v>
      </c>
      <c r="AR80" s="197">
        <v>0</v>
      </c>
      <c r="AS80" s="197">
        <v>1.67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18.329999999999998</v>
      </c>
      <c r="H81" s="197">
        <v>0</v>
      </c>
      <c r="I81" s="197">
        <v>8.41</v>
      </c>
      <c r="J81" s="197">
        <v>-133.86000000000001</v>
      </c>
      <c r="K81" s="197">
        <v>0.16</v>
      </c>
      <c r="L81" s="197">
        <v>10.65</v>
      </c>
      <c r="M81" s="197">
        <v>0.95</v>
      </c>
      <c r="N81" s="197">
        <v>0.6</v>
      </c>
      <c r="O81" s="197">
        <v>0</v>
      </c>
      <c r="P81" s="197">
        <v>1.06</v>
      </c>
      <c r="Q81" s="197">
        <v>0.21</v>
      </c>
      <c r="R81" s="197">
        <v>0.96</v>
      </c>
      <c r="S81" s="197">
        <v>0.27</v>
      </c>
      <c r="T81" s="197">
        <v>0</v>
      </c>
      <c r="U81" s="197">
        <v>1.79</v>
      </c>
      <c r="V81" s="197">
        <v>0.14000000000000001</v>
      </c>
      <c r="W81" s="197">
        <v>0.4</v>
      </c>
      <c r="X81" s="197">
        <v>1.01</v>
      </c>
      <c r="Y81" s="197">
        <v>0</v>
      </c>
      <c r="Z81" s="197">
        <v>2.08</v>
      </c>
      <c r="AA81" s="197">
        <v>0.79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17.010000000000002</v>
      </c>
      <c r="AP81" s="197">
        <v>79.2</v>
      </c>
      <c r="AQ81" s="197">
        <v>0</v>
      </c>
      <c r="AR81" s="197">
        <v>0</v>
      </c>
      <c r="AS81" s="197">
        <v>1.67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11.5</v>
      </c>
      <c r="G82" s="197">
        <v>6.66</v>
      </c>
      <c r="H82" s="197">
        <v>0</v>
      </c>
      <c r="I82" s="197">
        <v>8.41</v>
      </c>
      <c r="J82" s="197">
        <v>-133.86000000000001</v>
      </c>
      <c r="K82" s="197">
        <v>0.16</v>
      </c>
      <c r="L82" s="197">
        <v>10.65</v>
      </c>
      <c r="M82" s="197">
        <v>0.95</v>
      </c>
      <c r="N82" s="197">
        <v>0.6</v>
      </c>
      <c r="O82" s="197">
        <v>0</v>
      </c>
      <c r="P82" s="197">
        <v>1.06</v>
      </c>
      <c r="Q82" s="197">
        <v>0.21</v>
      </c>
      <c r="R82" s="197">
        <v>0.96</v>
      </c>
      <c r="S82" s="197">
        <v>0.27</v>
      </c>
      <c r="T82" s="197">
        <v>0</v>
      </c>
      <c r="U82" s="197">
        <v>1.79</v>
      </c>
      <c r="V82" s="197">
        <v>0.14000000000000001</v>
      </c>
      <c r="W82" s="197">
        <v>0.4</v>
      </c>
      <c r="X82" s="197">
        <v>1.01</v>
      </c>
      <c r="Y82" s="197">
        <v>0</v>
      </c>
      <c r="Z82" s="197">
        <v>2.08</v>
      </c>
      <c r="AA82" s="197">
        <v>0.79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17.010000000000002</v>
      </c>
      <c r="AP82" s="197">
        <v>79.2</v>
      </c>
      <c r="AQ82" s="197">
        <v>0</v>
      </c>
      <c r="AR82" s="197">
        <v>0</v>
      </c>
      <c r="AS82" s="197">
        <v>1.67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10.63</v>
      </c>
      <c r="E83" s="197">
        <v>0</v>
      </c>
      <c r="F83" s="197">
        <v>11.5</v>
      </c>
      <c r="G83" s="197">
        <v>6.66</v>
      </c>
      <c r="H83" s="197">
        <v>0</v>
      </c>
      <c r="I83" s="197">
        <v>8.41</v>
      </c>
      <c r="J83" s="197">
        <v>-116.42</v>
      </c>
      <c r="K83" s="197">
        <v>0.16</v>
      </c>
      <c r="L83" s="197">
        <v>10.65</v>
      </c>
      <c r="M83" s="197">
        <v>0.95</v>
      </c>
      <c r="N83" s="197">
        <v>0.6</v>
      </c>
      <c r="O83" s="197">
        <v>0</v>
      </c>
      <c r="P83" s="197">
        <v>1.06</v>
      </c>
      <c r="Q83" s="197">
        <v>0.21</v>
      </c>
      <c r="R83" s="197">
        <v>0.96</v>
      </c>
      <c r="S83" s="197">
        <v>0.27</v>
      </c>
      <c r="T83" s="197">
        <v>0</v>
      </c>
      <c r="U83" s="197">
        <v>1.79</v>
      </c>
      <c r="V83" s="197">
        <v>0.14000000000000001</v>
      </c>
      <c r="W83" s="197">
        <v>0.4</v>
      </c>
      <c r="X83" s="197">
        <v>1.01</v>
      </c>
      <c r="Y83" s="197">
        <v>0</v>
      </c>
      <c r="Z83" s="197">
        <v>2.08</v>
      </c>
      <c r="AA83" s="197">
        <v>0.79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17.010000000000002</v>
      </c>
      <c r="AP83" s="197">
        <v>74.2</v>
      </c>
      <c r="AQ83" s="197">
        <v>0</v>
      </c>
      <c r="AR83" s="197">
        <v>0</v>
      </c>
      <c r="AS83" s="197">
        <v>1.67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10.63</v>
      </c>
      <c r="E84" s="197">
        <v>0</v>
      </c>
      <c r="F84" s="197">
        <v>11.5</v>
      </c>
      <c r="G84" s="197">
        <v>6.66</v>
      </c>
      <c r="H84" s="197">
        <v>0</v>
      </c>
      <c r="I84" s="197">
        <v>8.41</v>
      </c>
      <c r="J84" s="197">
        <v>-84.55</v>
      </c>
      <c r="K84" s="197">
        <v>0.16</v>
      </c>
      <c r="L84" s="197">
        <v>10.65</v>
      </c>
      <c r="M84" s="197">
        <v>0.95</v>
      </c>
      <c r="N84" s="197">
        <v>0.6</v>
      </c>
      <c r="O84" s="197">
        <v>0</v>
      </c>
      <c r="P84" s="197">
        <v>1.06</v>
      </c>
      <c r="Q84" s="197">
        <v>0.21</v>
      </c>
      <c r="R84" s="197">
        <v>0.96</v>
      </c>
      <c r="S84" s="197">
        <v>0.27</v>
      </c>
      <c r="T84" s="197">
        <v>0</v>
      </c>
      <c r="U84" s="197">
        <v>1.79</v>
      </c>
      <c r="V84" s="197">
        <v>0.14000000000000001</v>
      </c>
      <c r="W84" s="197">
        <v>0.4</v>
      </c>
      <c r="X84" s="197">
        <v>1.01</v>
      </c>
      <c r="Y84" s="197">
        <v>0</v>
      </c>
      <c r="Z84" s="197">
        <v>2.08</v>
      </c>
      <c r="AA84" s="197">
        <v>0.79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17.010000000000002</v>
      </c>
      <c r="AP84" s="197">
        <v>74.2</v>
      </c>
      <c r="AQ84" s="197">
        <v>0</v>
      </c>
      <c r="AR84" s="197">
        <v>0</v>
      </c>
      <c r="AS84" s="197">
        <v>1.67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10.63</v>
      </c>
      <c r="E85" s="197">
        <v>0</v>
      </c>
      <c r="F85" s="197">
        <v>11.5</v>
      </c>
      <c r="G85" s="197">
        <v>6.66</v>
      </c>
      <c r="H85" s="197">
        <v>0</v>
      </c>
      <c r="I85" s="197">
        <v>8.41</v>
      </c>
      <c r="J85" s="197">
        <v>-51.92</v>
      </c>
      <c r="K85" s="197">
        <v>0.16</v>
      </c>
      <c r="L85" s="197">
        <v>10.65</v>
      </c>
      <c r="M85" s="197">
        <v>0.95</v>
      </c>
      <c r="N85" s="197">
        <v>0.6</v>
      </c>
      <c r="O85" s="197">
        <v>0</v>
      </c>
      <c r="P85" s="197">
        <v>1.06</v>
      </c>
      <c r="Q85" s="197">
        <v>0.21</v>
      </c>
      <c r="R85" s="197">
        <v>0.96</v>
      </c>
      <c r="S85" s="197">
        <v>0.27</v>
      </c>
      <c r="T85" s="197">
        <v>0</v>
      </c>
      <c r="U85" s="197">
        <v>1.79</v>
      </c>
      <c r="V85" s="197">
        <v>0.14000000000000001</v>
      </c>
      <c r="W85" s="197">
        <v>0.4</v>
      </c>
      <c r="X85" s="197">
        <v>1.01</v>
      </c>
      <c r="Y85" s="197">
        <v>0</v>
      </c>
      <c r="Z85" s="197">
        <v>2.08</v>
      </c>
      <c r="AA85" s="197">
        <v>0.79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17.010000000000002</v>
      </c>
      <c r="AP85" s="197">
        <v>69.2</v>
      </c>
      <c r="AQ85" s="197">
        <v>0</v>
      </c>
      <c r="AR85" s="197">
        <v>0</v>
      </c>
      <c r="AS85" s="197">
        <v>1.67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10.63</v>
      </c>
      <c r="E86" s="197">
        <v>0</v>
      </c>
      <c r="F86" s="197">
        <v>11.5</v>
      </c>
      <c r="G86" s="197">
        <v>6.66</v>
      </c>
      <c r="H86" s="197">
        <v>0</v>
      </c>
      <c r="I86" s="197">
        <v>8.41</v>
      </c>
      <c r="J86" s="197">
        <v>-18.510000000000002</v>
      </c>
      <c r="K86" s="197">
        <v>0.16</v>
      </c>
      <c r="L86" s="197">
        <v>10.65</v>
      </c>
      <c r="M86" s="197">
        <v>0.95</v>
      </c>
      <c r="N86" s="197">
        <v>0.6</v>
      </c>
      <c r="O86" s="197">
        <v>0</v>
      </c>
      <c r="P86" s="197">
        <v>1.06</v>
      </c>
      <c r="Q86" s="197">
        <v>0.21</v>
      </c>
      <c r="R86" s="197">
        <v>0.96</v>
      </c>
      <c r="S86" s="197">
        <v>0.27</v>
      </c>
      <c r="T86" s="197">
        <v>0</v>
      </c>
      <c r="U86" s="197">
        <v>1.79</v>
      </c>
      <c r="V86" s="197">
        <v>0.14000000000000001</v>
      </c>
      <c r="W86" s="197">
        <v>0.4</v>
      </c>
      <c r="X86" s="197">
        <v>1.01</v>
      </c>
      <c r="Y86" s="197">
        <v>0</v>
      </c>
      <c r="Z86" s="197">
        <v>2.08</v>
      </c>
      <c r="AA86" s="197">
        <v>0.79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17.010000000000002</v>
      </c>
      <c r="AP86" s="197">
        <v>69.2</v>
      </c>
      <c r="AQ86" s="197">
        <v>0</v>
      </c>
      <c r="AR86" s="197">
        <v>0</v>
      </c>
      <c r="AS86" s="197">
        <v>1.67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10.63</v>
      </c>
      <c r="E87" s="197">
        <v>0</v>
      </c>
      <c r="F87" s="197">
        <v>11.5</v>
      </c>
      <c r="G87" s="197">
        <v>6.66</v>
      </c>
      <c r="H87" s="197">
        <v>0</v>
      </c>
      <c r="I87" s="197">
        <v>8.41</v>
      </c>
      <c r="J87" s="197">
        <v>11.97</v>
      </c>
      <c r="K87" s="197">
        <v>0.16</v>
      </c>
      <c r="L87" s="197">
        <v>10.65</v>
      </c>
      <c r="M87" s="197">
        <v>0.95</v>
      </c>
      <c r="N87" s="197">
        <v>0.6</v>
      </c>
      <c r="O87" s="197">
        <v>0</v>
      </c>
      <c r="P87" s="197">
        <v>1.06</v>
      </c>
      <c r="Q87" s="197">
        <v>0.21</v>
      </c>
      <c r="R87" s="197">
        <v>0.97</v>
      </c>
      <c r="S87" s="197">
        <v>0.27</v>
      </c>
      <c r="T87" s="197">
        <v>0</v>
      </c>
      <c r="U87" s="197">
        <v>1.79</v>
      </c>
      <c r="V87" s="197">
        <v>0.14000000000000001</v>
      </c>
      <c r="W87" s="197">
        <v>0.4</v>
      </c>
      <c r="X87" s="197">
        <v>1.01</v>
      </c>
      <c r="Y87" s="197">
        <v>0</v>
      </c>
      <c r="Z87" s="197">
        <v>2.08</v>
      </c>
      <c r="AA87" s="197">
        <v>0.79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20.6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17.010000000000002</v>
      </c>
      <c r="AP87" s="197">
        <v>114.2</v>
      </c>
      <c r="AQ87" s="197">
        <v>0</v>
      </c>
      <c r="AR87" s="197">
        <v>0</v>
      </c>
      <c r="AS87" s="197">
        <v>1.67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10.63</v>
      </c>
      <c r="E88" s="197">
        <v>0</v>
      </c>
      <c r="F88" s="197">
        <v>11.5</v>
      </c>
      <c r="G88" s="197">
        <v>6.66</v>
      </c>
      <c r="H88" s="197">
        <v>0</v>
      </c>
      <c r="I88" s="197">
        <v>8.41</v>
      </c>
      <c r="J88" s="197">
        <v>16.14</v>
      </c>
      <c r="K88" s="197">
        <v>0.16</v>
      </c>
      <c r="L88" s="197">
        <v>10.65</v>
      </c>
      <c r="M88" s="197">
        <v>0.95</v>
      </c>
      <c r="N88" s="197">
        <v>0.6</v>
      </c>
      <c r="O88" s="197">
        <v>0</v>
      </c>
      <c r="P88" s="197">
        <v>1.06</v>
      </c>
      <c r="Q88" s="197">
        <v>0.21</v>
      </c>
      <c r="R88" s="197">
        <v>0.97</v>
      </c>
      <c r="S88" s="197">
        <v>0.27</v>
      </c>
      <c r="T88" s="197">
        <v>0</v>
      </c>
      <c r="U88" s="197">
        <v>1.79</v>
      </c>
      <c r="V88" s="197">
        <v>0.14000000000000001</v>
      </c>
      <c r="W88" s="197">
        <v>0.4</v>
      </c>
      <c r="X88" s="197">
        <v>1.01</v>
      </c>
      <c r="Y88" s="197">
        <v>0</v>
      </c>
      <c r="Z88" s="197">
        <v>2.08</v>
      </c>
      <c r="AA88" s="197">
        <v>0.79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20.6</v>
      </c>
      <c r="AH88" s="197">
        <v>0</v>
      </c>
      <c r="AI88" s="197">
        <v>12.53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17.010000000000002</v>
      </c>
      <c r="AP88" s="197">
        <v>114.2</v>
      </c>
      <c r="AQ88" s="197">
        <v>0</v>
      </c>
      <c r="AR88" s="197">
        <v>0</v>
      </c>
      <c r="AS88" s="197">
        <v>1.67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10.63</v>
      </c>
      <c r="E89" s="197">
        <v>0</v>
      </c>
      <c r="F89" s="197">
        <v>11.5</v>
      </c>
      <c r="G89" s="197">
        <v>6.66</v>
      </c>
      <c r="H89" s="197">
        <v>0</v>
      </c>
      <c r="I89" s="197">
        <v>8.41</v>
      </c>
      <c r="J89" s="197">
        <v>16.14</v>
      </c>
      <c r="K89" s="197">
        <v>0.16</v>
      </c>
      <c r="L89" s="197">
        <v>10.65</v>
      </c>
      <c r="M89" s="197">
        <v>0.95</v>
      </c>
      <c r="N89" s="197">
        <v>0.6</v>
      </c>
      <c r="O89" s="197">
        <v>0</v>
      </c>
      <c r="P89" s="197">
        <v>1.06</v>
      </c>
      <c r="Q89" s="197">
        <v>0.21</v>
      </c>
      <c r="R89" s="197">
        <v>0.97</v>
      </c>
      <c r="S89" s="197">
        <v>0.27</v>
      </c>
      <c r="T89" s="197">
        <v>0</v>
      </c>
      <c r="U89" s="197">
        <v>1.79</v>
      </c>
      <c r="V89" s="197">
        <v>0.14000000000000001</v>
      </c>
      <c r="W89" s="197">
        <v>0.4</v>
      </c>
      <c r="X89" s="197">
        <v>1.01</v>
      </c>
      <c r="Y89" s="197">
        <v>0</v>
      </c>
      <c r="Z89" s="197">
        <v>2.08</v>
      </c>
      <c r="AA89" s="197">
        <v>0.79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20.329999999999998</v>
      </c>
      <c r="AH89" s="197">
        <v>0</v>
      </c>
      <c r="AI89" s="197">
        <v>12.53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17.010000000000002</v>
      </c>
      <c r="AP89" s="197">
        <v>114.2</v>
      </c>
      <c r="AQ89" s="197">
        <v>0</v>
      </c>
      <c r="AR89" s="197">
        <v>0</v>
      </c>
      <c r="AS89" s="197">
        <v>1.67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10.63</v>
      </c>
      <c r="E90" s="197">
        <v>0</v>
      </c>
      <c r="F90" s="197">
        <v>11.5</v>
      </c>
      <c r="G90" s="197">
        <v>6.66</v>
      </c>
      <c r="H90" s="197">
        <v>0</v>
      </c>
      <c r="I90" s="197">
        <v>8.41</v>
      </c>
      <c r="J90" s="197">
        <v>16.14</v>
      </c>
      <c r="K90" s="197">
        <v>0.16</v>
      </c>
      <c r="L90" s="197">
        <v>10.65</v>
      </c>
      <c r="M90" s="197">
        <v>0.95</v>
      </c>
      <c r="N90" s="197">
        <v>0.6</v>
      </c>
      <c r="O90" s="197">
        <v>0</v>
      </c>
      <c r="P90" s="197">
        <v>1.06</v>
      </c>
      <c r="Q90" s="197">
        <v>0.21</v>
      </c>
      <c r="R90" s="197">
        <v>0.97</v>
      </c>
      <c r="S90" s="197">
        <v>0.27</v>
      </c>
      <c r="T90" s="197">
        <v>0</v>
      </c>
      <c r="U90" s="197">
        <v>1.79</v>
      </c>
      <c r="V90" s="197">
        <v>0.14000000000000001</v>
      </c>
      <c r="W90" s="197">
        <v>0.4</v>
      </c>
      <c r="X90" s="197">
        <v>1.01</v>
      </c>
      <c r="Y90" s="197">
        <v>0</v>
      </c>
      <c r="Z90" s="197">
        <v>2.08</v>
      </c>
      <c r="AA90" s="197">
        <v>0.79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20.329999999999998</v>
      </c>
      <c r="AH90" s="197">
        <v>0</v>
      </c>
      <c r="AI90" s="197">
        <v>12.53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17.010000000000002</v>
      </c>
      <c r="AP90" s="197">
        <v>114.2</v>
      </c>
      <c r="AQ90" s="197">
        <v>0</v>
      </c>
      <c r="AR90" s="197">
        <v>0</v>
      </c>
      <c r="AS90" s="197">
        <v>1.67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10.95</v>
      </c>
      <c r="E91" s="197">
        <v>0</v>
      </c>
      <c r="F91" s="197">
        <v>11.5</v>
      </c>
      <c r="G91" s="197">
        <v>6.66</v>
      </c>
      <c r="H91" s="197">
        <v>0</v>
      </c>
      <c r="I91" s="197">
        <v>8.41</v>
      </c>
      <c r="J91" s="197">
        <v>16.14</v>
      </c>
      <c r="K91" s="197">
        <v>0.16</v>
      </c>
      <c r="L91" s="197">
        <v>10.65</v>
      </c>
      <c r="M91" s="197">
        <v>0.95</v>
      </c>
      <c r="N91" s="197">
        <v>0.6</v>
      </c>
      <c r="O91" s="197">
        <v>0</v>
      </c>
      <c r="P91" s="197">
        <v>1.06</v>
      </c>
      <c r="Q91" s="197">
        <v>0.2</v>
      </c>
      <c r="R91" s="197">
        <v>0.97</v>
      </c>
      <c r="S91" s="197">
        <v>0.27</v>
      </c>
      <c r="T91" s="197">
        <v>0</v>
      </c>
      <c r="U91" s="197">
        <v>1.79</v>
      </c>
      <c r="V91" s="197">
        <v>0.14000000000000001</v>
      </c>
      <c r="W91" s="197">
        <v>0.4</v>
      </c>
      <c r="X91" s="197">
        <v>1.01</v>
      </c>
      <c r="Y91" s="197">
        <v>0</v>
      </c>
      <c r="Z91" s="197">
        <v>2.08</v>
      </c>
      <c r="AA91" s="197">
        <v>0.79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20.329999999999998</v>
      </c>
      <c r="AH91" s="197">
        <v>0</v>
      </c>
      <c r="AI91" s="197">
        <v>12.53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17.010000000000002</v>
      </c>
      <c r="AP91" s="197">
        <v>114.2</v>
      </c>
      <c r="AQ91" s="197">
        <v>0</v>
      </c>
      <c r="AR91" s="197">
        <v>0</v>
      </c>
      <c r="AS91" s="197">
        <v>1.67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10.95</v>
      </c>
      <c r="E92" s="197">
        <v>0</v>
      </c>
      <c r="F92" s="197">
        <v>11.66</v>
      </c>
      <c r="G92" s="197">
        <v>6.66</v>
      </c>
      <c r="H92" s="197">
        <v>0</v>
      </c>
      <c r="I92" s="197">
        <v>8.41</v>
      </c>
      <c r="J92" s="197">
        <v>16.14</v>
      </c>
      <c r="K92" s="197">
        <v>0.16</v>
      </c>
      <c r="L92" s="197">
        <v>10.65</v>
      </c>
      <c r="M92" s="197">
        <v>0.95</v>
      </c>
      <c r="N92" s="197">
        <v>0.6</v>
      </c>
      <c r="O92" s="197">
        <v>0</v>
      </c>
      <c r="P92" s="197">
        <v>1.06</v>
      </c>
      <c r="Q92" s="197">
        <v>0.2</v>
      </c>
      <c r="R92" s="197">
        <v>0.97</v>
      </c>
      <c r="S92" s="197">
        <v>0.27</v>
      </c>
      <c r="T92" s="197">
        <v>0</v>
      </c>
      <c r="U92" s="197">
        <v>1.79</v>
      </c>
      <c r="V92" s="197">
        <v>0.14000000000000001</v>
      </c>
      <c r="W92" s="197">
        <v>0.4</v>
      </c>
      <c r="X92" s="197">
        <v>1.01</v>
      </c>
      <c r="Y92" s="197">
        <v>0</v>
      </c>
      <c r="Z92" s="197">
        <v>2.08</v>
      </c>
      <c r="AA92" s="197">
        <v>0.79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20.329999999999998</v>
      </c>
      <c r="AH92" s="197">
        <v>0</v>
      </c>
      <c r="AI92" s="197">
        <v>12.53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17.010000000000002</v>
      </c>
      <c r="AP92" s="197">
        <v>114.2</v>
      </c>
      <c r="AQ92" s="197">
        <v>0</v>
      </c>
      <c r="AR92" s="197">
        <v>0</v>
      </c>
      <c r="AS92" s="197">
        <v>1.67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10.95</v>
      </c>
      <c r="E93" s="197">
        <v>0</v>
      </c>
      <c r="F93" s="197">
        <v>11.66</v>
      </c>
      <c r="G93" s="197">
        <v>6.66</v>
      </c>
      <c r="H93" s="197">
        <v>0</v>
      </c>
      <c r="I93" s="197">
        <v>8.41</v>
      </c>
      <c r="J93" s="197">
        <v>16.14</v>
      </c>
      <c r="K93" s="197">
        <v>0.16</v>
      </c>
      <c r="L93" s="197">
        <v>10.65</v>
      </c>
      <c r="M93" s="197">
        <v>0.95</v>
      </c>
      <c r="N93" s="197">
        <v>0.6</v>
      </c>
      <c r="O93" s="197">
        <v>0</v>
      </c>
      <c r="P93" s="197">
        <v>1.06</v>
      </c>
      <c r="Q93" s="197">
        <v>0.2</v>
      </c>
      <c r="R93" s="197">
        <v>0.97</v>
      </c>
      <c r="S93" s="197">
        <v>0.27</v>
      </c>
      <c r="T93" s="197">
        <v>0</v>
      </c>
      <c r="U93" s="197">
        <v>1.79</v>
      </c>
      <c r="V93" s="197">
        <v>0.14000000000000001</v>
      </c>
      <c r="W93" s="197">
        <v>0.4</v>
      </c>
      <c r="X93" s="197">
        <v>1.01</v>
      </c>
      <c r="Y93" s="197">
        <v>0</v>
      </c>
      <c r="Z93" s="197">
        <v>2.08</v>
      </c>
      <c r="AA93" s="197">
        <v>0.79</v>
      </c>
      <c r="AB93" s="197">
        <v>0</v>
      </c>
      <c r="AC93" s="197">
        <v>1.26</v>
      </c>
      <c r="AD93" s="197">
        <v>8.9</v>
      </c>
      <c r="AE93" s="197">
        <v>0</v>
      </c>
      <c r="AF93" s="197">
        <v>0</v>
      </c>
      <c r="AG93" s="197">
        <v>20.329999999999998</v>
      </c>
      <c r="AH93" s="197">
        <v>0</v>
      </c>
      <c r="AI93" s="197">
        <v>12.53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17.010000000000002</v>
      </c>
      <c r="AP93" s="197">
        <v>114.2</v>
      </c>
      <c r="AQ93" s="197">
        <v>0</v>
      </c>
      <c r="AR93" s="197">
        <v>0</v>
      </c>
      <c r="AS93" s="197">
        <v>1.67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10.95</v>
      </c>
      <c r="E94" s="197">
        <v>0</v>
      </c>
      <c r="F94" s="197">
        <v>11.66</v>
      </c>
      <c r="G94" s="197">
        <v>6.66</v>
      </c>
      <c r="H94" s="197">
        <v>0</v>
      </c>
      <c r="I94" s="197">
        <v>8.41</v>
      </c>
      <c r="J94" s="197">
        <v>16.14</v>
      </c>
      <c r="K94" s="197">
        <v>0.16</v>
      </c>
      <c r="L94" s="197">
        <v>10.65</v>
      </c>
      <c r="M94" s="197">
        <v>0.95</v>
      </c>
      <c r="N94" s="197">
        <v>0.6</v>
      </c>
      <c r="O94" s="197">
        <v>0</v>
      </c>
      <c r="P94" s="197">
        <v>1.06</v>
      </c>
      <c r="Q94" s="197">
        <v>0.2</v>
      </c>
      <c r="R94" s="197">
        <v>0.97</v>
      </c>
      <c r="S94" s="197">
        <v>0.27</v>
      </c>
      <c r="T94" s="197">
        <v>0</v>
      </c>
      <c r="U94" s="197">
        <v>1.79</v>
      </c>
      <c r="V94" s="197">
        <v>0.14000000000000001</v>
      </c>
      <c r="W94" s="197">
        <v>0.4</v>
      </c>
      <c r="X94" s="197">
        <v>1.01</v>
      </c>
      <c r="Y94" s="197">
        <v>0</v>
      </c>
      <c r="Z94" s="197">
        <v>2.08</v>
      </c>
      <c r="AA94" s="197">
        <v>0.79</v>
      </c>
      <c r="AB94" s="197">
        <v>0</v>
      </c>
      <c r="AC94" s="197">
        <v>1.26</v>
      </c>
      <c r="AD94" s="197">
        <v>8.9</v>
      </c>
      <c r="AE94" s="197">
        <v>0</v>
      </c>
      <c r="AF94" s="197">
        <v>0</v>
      </c>
      <c r="AG94" s="197">
        <v>20.6</v>
      </c>
      <c r="AH94" s="197">
        <v>0</v>
      </c>
      <c r="AI94" s="197">
        <v>12.53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17.010000000000002</v>
      </c>
      <c r="AP94" s="197">
        <v>114.2</v>
      </c>
      <c r="AQ94" s="197">
        <v>0</v>
      </c>
      <c r="AR94" s="197">
        <v>0</v>
      </c>
      <c r="AS94" s="197">
        <v>1.67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10.95</v>
      </c>
      <c r="E95" s="197">
        <v>0</v>
      </c>
      <c r="F95" s="197">
        <v>11.66</v>
      </c>
      <c r="G95" s="197">
        <v>6.66</v>
      </c>
      <c r="H95" s="197">
        <v>0</v>
      </c>
      <c r="I95" s="197">
        <v>8.41</v>
      </c>
      <c r="J95" s="197">
        <v>16.14</v>
      </c>
      <c r="K95" s="197">
        <v>0.16</v>
      </c>
      <c r="L95" s="197">
        <v>10.65</v>
      </c>
      <c r="M95" s="197">
        <v>0.95</v>
      </c>
      <c r="N95" s="197">
        <v>0.6</v>
      </c>
      <c r="O95" s="197">
        <v>0</v>
      </c>
      <c r="P95" s="197">
        <v>1.06</v>
      </c>
      <c r="Q95" s="197">
        <v>0.21</v>
      </c>
      <c r="R95" s="197">
        <v>0.97</v>
      </c>
      <c r="S95" s="197">
        <v>0.27</v>
      </c>
      <c r="T95" s="197">
        <v>0</v>
      </c>
      <c r="U95" s="197">
        <v>1.79</v>
      </c>
      <c r="V95" s="197">
        <v>0.14000000000000001</v>
      </c>
      <c r="W95" s="197">
        <v>1.89</v>
      </c>
      <c r="X95" s="197">
        <v>1.01</v>
      </c>
      <c r="Y95" s="197">
        <v>0</v>
      </c>
      <c r="Z95" s="197">
        <v>2.08</v>
      </c>
      <c r="AA95" s="197">
        <v>0.79</v>
      </c>
      <c r="AB95" s="197">
        <v>0</v>
      </c>
      <c r="AC95" s="197">
        <v>1.26</v>
      </c>
      <c r="AD95" s="197">
        <v>8.9</v>
      </c>
      <c r="AE95" s="197">
        <v>0</v>
      </c>
      <c r="AF95" s="197">
        <v>0</v>
      </c>
      <c r="AG95" s="197">
        <v>20.6</v>
      </c>
      <c r="AH95" s="197">
        <v>0</v>
      </c>
      <c r="AI95" s="197">
        <v>12.53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17.010000000000002</v>
      </c>
      <c r="AP95" s="197">
        <v>114.2</v>
      </c>
      <c r="AQ95" s="197">
        <v>0</v>
      </c>
      <c r="AR95" s="197">
        <v>0</v>
      </c>
      <c r="AS95" s="197">
        <v>1.67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10.95</v>
      </c>
      <c r="E96" s="197">
        <v>0</v>
      </c>
      <c r="F96" s="197">
        <v>11.66</v>
      </c>
      <c r="G96" s="197">
        <v>6.66</v>
      </c>
      <c r="H96" s="197">
        <v>0</v>
      </c>
      <c r="I96" s="197">
        <v>8.41</v>
      </c>
      <c r="J96" s="197">
        <v>16.14</v>
      </c>
      <c r="K96" s="197">
        <v>0.16</v>
      </c>
      <c r="L96" s="197">
        <v>10.66</v>
      </c>
      <c r="M96" s="197">
        <v>0.95</v>
      </c>
      <c r="N96" s="197">
        <v>0.6</v>
      </c>
      <c r="O96" s="197">
        <v>0</v>
      </c>
      <c r="P96" s="197">
        <v>1.06</v>
      </c>
      <c r="Q96" s="197">
        <v>0.21</v>
      </c>
      <c r="R96" s="197">
        <v>0.97</v>
      </c>
      <c r="S96" s="197">
        <v>0.27</v>
      </c>
      <c r="T96" s="197">
        <v>0</v>
      </c>
      <c r="U96" s="197">
        <v>1.79</v>
      </c>
      <c r="V96" s="197">
        <v>0.14000000000000001</v>
      </c>
      <c r="W96" s="197">
        <v>1.89</v>
      </c>
      <c r="X96" s="197">
        <v>1.01</v>
      </c>
      <c r="Y96" s="197">
        <v>0</v>
      </c>
      <c r="Z96" s="197">
        <v>2.08</v>
      </c>
      <c r="AA96" s="197">
        <v>0.79</v>
      </c>
      <c r="AB96" s="197">
        <v>0</v>
      </c>
      <c r="AC96" s="197">
        <v>1.26</v>
      </c>
      <c r="AD96" s="197">
        <v>8.9</v>
      </c>
      <c r="AE96" s="197">
        <v>0</v>
      </c>
      <c r="AF96" s="197">
        <v>0</v>
      </c>
      <c r="AG96" s="197">
        <v>20.6</v>
      </c>
      <c r="AH96" s="197">
        <v>0</v>
      </c>
      <c r="AI96" s="197">
        <v>12.53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17.010000000000002</v>
      </c>
      <c r="AP96" s="197">
        <v>114.2</v>
      </c>
      <c r="AQ96" s="197">
        <v>0</v>
      </c>
      <c r="AR96" s="197">
        <v>0</v>
      </c>
      <c r="AS96" s="197">
        <v>1.67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10.95</v>
      </c>
      <c r="E97" s="197">
        <v>0</v>
      </c>
      <c r="F97" s="197">
        <v>11.66</v>
      </c>
      <c r="G97" s="197">
        <v>6.66</v>
      </c>
      <c r="H97" s="197">
        <v>0</v>
      </c>
      <c r="I97" s="197">
        <v>8.41</v>
      </c>
      <c r="J97" s="197">
        <v>16.14</v>
      </c>
      <c r="K97" s="197">
        <v>0.16</v>
      </c>
      <c r="L97" s="197">
        <v>10.66</v>
      </c>
      <c r="M97" s="197">
        <v>0.95</v>
      </c>
      <c r="N97" s="197">
        <v>0.6</v>
      </c>
      <c r="O97" s="197">
        <v>0</v>
      </c>
      <c r="P97" s="197">
        <v>1.06</v>
      </c>
      <c r="Q97" s="197">
        <v>0.21</v>
      </c>
      <c r="R97" s="197">
        <v>0.97</v>
      </c>
      <c r="S97" s="197">
        <v>0.27</v>
      </c>
      <c r="T97" s="197">
        <v>0</v>
      </c>
      <c r="U97" s="197">
        <v>1.79</v>
      </c>
      <c r="V97" s="197">
        <v>0.14000000000000001</v>
      </c>
      <c r="W97" s="197">
        <v>1.89</v>
      </c>
      <c r="X97" s="197">
        <v>1.01</v>
      </c>
      <c r="Y97" s="197">
        <v>0</v>
      </c>
      <c r="Z97" s="197">
        <v>2.08</v>
      </c>
      <c r="AA97" s="197">
        <v>0.79</v>
      </c>
      <c r="AB97" s="197">
        <v>0</v>
      </c>
      <c r="AC97" s="197">
        <v>1.26</v>
      </c>
      <c r="AD97" s="197">
        <v>8.9</v>
      </c>
      <c r="AE97" s="197">
        <v>0</v>
      </c>
      <c r="AF97" s="197">
        <v>0</v>
      </c>
      <c r="AG97" s="197">
        <v>20.6</v>
      </c>
      <c r="AH97" s="197">
        <v>0</v>
      </c>
      <c r="AI97" s="197">
        <v>12.53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17.010000000000002</v>
      </c>
      <c r="AP97" s="197">
        <v>114.2</v>
      </c>
      <c r="AQ97" s="197">
        <v>0</v>
      </c>
      <c r="AR97" s="197">
        <v>0</v>
      </c>
      <c r="AS97" s="197">
        <v>1.67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10.95</v>
      </c>
      <c r="E98" s="197">
        <v>0</v>
      </c>
      <c r="F98" s="197">
        <v>11.66</v>
      </c>
      <c r="G98" s="197">
        <v>6.66</v>
      </c>
      <c r="H98" s="197">
        <v>0</v>
      </c>
      <c r="I98" s="197">
        <v>8.41</v>
      </c>
      <c r="J98" s="197">
        <v>16.14</v>
      </c>
      <c r="K98" s="197">
        <v>0.16</v>
      </c>
      <c r="L98" s="197">
        <v>10.66</v>
      </c>
      <c r="M98" s="197">
        <v>0.95</v>
      </c>
      <c r="N98" s="197">
        <v>0.6</v>
      </c>
      <c r="O98" s="197">
        <v>0</v>
      </c>
      <c r="P98" s="197">
        <v>1.06</v>
      </c>
      <c r="Q98" s="197">
        <v>0.21</v>
      </c>
      <c r="R98" s="197">
        <v>0.97</v>
      </c>
      <c r="S98" s="197">
        <v>0.27</v>
      </c>
      <c r="T98" s="197">
        <v>0</v>
      </c>
      <c r="U98" s="197">
        <v>1.79</v>
      </c>
      <c r="V98" s="197">
        <v>0.14000000000000001</v>
      </c>
      <c r="W98" s="197">
        <v>1.89</v>
      </c>
      <c r="X98" s="197">
        <v>1.01</v>
      </c>
      <c r="Y98" s="197">
        <v>0</v>
      </c>
      <c r="Z98" s="197">
        <v>2.08</v>
      </c>
      <c r="AA98" s="197">
        <v>0.79</v>
      </c>
      <c r="AB98" s="197">
        <v>0</v>
      </c>
      <c r="AC98" s="197">
        <v>1.26</v>
      </c>
      <c r="AD98" s="197">
        <v>8.9</v>
      </c>
      <c r="AE98" s="197">
        <v>0</v>
      </c>
      <c r="AF98" s="197">
        <v>0</v>
      </c>
      <c r="AG98" s="197">
        <v>20.6</v>
      </c>
      <c r="AH98" s="197">
        <v>0</v>
      </c>
      <c r="AI98" s="197">
        <v>12.53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17.010000000000002</v>
      </c>
      <c r="AP98" s="197">
        <v>114.2</v>
      </c>
      <c r="AQ98" s="197">
        <v>0</v>
      </c>
      <c r="AR98" s="197">
        <v>0</v>
      </c>
      <c r="AS98" s="197">
        <v>1.67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0.26285999999999971</v>
      </c>
      <c r="E99">
        <f t="shared" si="0"/>
        <v>0</v>
      </c>
      <c r="F99">
        <f t="shared" si="0"/>
        <v>0.22100749999999994</v>
      </c>
      <c r="G99">
        <f t="shared" si="0"/>
        <v>0.21125000000000002</v>
      </c>
      <c r="H99">
        <f t="shared" si="0"/>
        <v>0</v>
      </c>
      <c r="I99">
        <f t="shared" si="0"/>
        <v>0.2195700000000001</v>
      </c>
      <c r="J99">
        <f t="shared" si="0"/>
        <v>-8.5397500000000182E-2</v>
      </c>
      <c r="K99">
        <f t="shared" si="0"/>
        <v>4.0275000000000024E-3</v>
      </c>
      <c r="L99">
        <f t="shared" si="0"/>
        <v>0.62357750000000045</v>
      </c>
      <c r="M99">
        <f t="shared" si="0"/>
        <v>2.2800000000000039E-2</v>
      </c>
      <c r="N99">
        <f t="shared" si="0"/>
        <v>1.4415000000000022E-2</v>
      </c>
      <c r="O99">
        <f t="shared" si="0"/>
        <v>0</v>
      </c>
      <c r="P99">
        <f t="shared" si="0"/>
        <v>2.5297500000000032E-2</v>
      </c>
      <c r="Q99">
        <f t="shared" si="0"/>
        <v>2.2392499999999947E-2</v>
      </c>
      <c r="R99">
        <f t="shared" si="0"/>
        <v>2.2370000000000004E-2</v>
      </c>
      <c r="S99">
        <f t="shared" si="0"/>
        <v>2.9249999999999977E-2</v>
      </c>
      <c r="T99">
        <f t="shared" si="0"/>
        <v>0</v>
      </c>
      <c r="U99">
        <f t="shared" si="0"/>
        <v>4.2959999999999998E-2</v>
      </c>
      <c r="V99">
        <f t="shared" si="0"/>
        <v>3.360000000000004E-3</v>
      </c>
      <c r="W99">
        <f t="shared" si="0"/>
        <v>1.1922499999999983E-2</v>
      </c>
      <c r="X99">
        <f t="shared" si="0"/>
        <v>2.4240000000000029E-2</v>
      </c>
      <c r="Y99">
        <f t="shared" si="0"/>
        <v>0</v>
      </c>
      <c r="Z99">
        <f t="shared" si="0"/>
        <v>4.9920000000000089E-2</v>
      </c>
      <c r="AA99">
        <f t="shared" si="0"/>
        <v>1.8960000000000008E-2</v>
      </c>
      <c r="AB99">
        <f t="shared" si="0"/>
        <v>0</v>
      </c>
      <c r="AC99">
        <f t="shared" si="0"/>
        <v>3.3039999999999937E-2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0.49271249999999933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0.63824000000000147</v>
      </c>
      <c r="AP99">
        <f t="shared" si="0"/>
        <v>2.5845500000000015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6.5404999999999991E-2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-38.948999999999998</v>
      </c>
      <c r="D27" s="82">
        <v>0</v>
      </c>
      <c r="E27" s="82">
        <v>0</v>
      </c>
      <c r="F27" s="82">
        <v>-53.051000000000002</v>
      </c>
      <c r="G27" s="82">
        <v>-92</v>
      </c>
      <c r="H27" s="76"/>
      <c r="I27" s="31">
        <v>25</v>
      </c>
      <c r="J27" s="82">
        <v>38.948999999999998</v>
      </c>
      <c r="K27" s="82">
        <v>0</v>
      </c>
      <c r="L27" s="82">
        <v>0</v>
      </c>
      <c r="M27" s="82">
        <v>0</v>
      </c>
      <c r="N27" s="82">
        <v>38.948999999999998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53.051000000000002</v>
      </c>
      <c r="AF27" s="82">
        <v>0</v>
      </c>
      <c r="AG27" s="82">
        <v>0</v>
      </c>
      <c r="AH27" s="82">
        <v>0</v>
      </c>
      <c r="AI27" s="82">
        <v>53.051000000000002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38.948999999999998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-38.948999999999998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53.051000000000002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-53.051000000000002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389.49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389.49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530.51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530.51</v>
      </c>
      <c r="DF27" s="81">
        <f t="shared" si="31"/>
        <v>92</v>
      </c>
      <c r="DG27" s="81">
        <f t="shared" si="32"/>
        <v>-38.948999999999998</v>
      </c>
      <c r="DH27" s="81">
        <f t="shared" si="33"/>
        <v>0</v>
      </c>
      <c r="DI27" s="81">
        <f t="shared" si="34"/>
        <v>0</v>
      </c>
      <c r="DJ27" s="81">
        <f t="shared" si="35"/>
        <v>-53.051000000000002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-44.453000000000003</v>
      </c>
      <c r="D28" s="82">
        <v>0</v>
      </c>
      <c r="E28" s="82">
        <v>0</v>
      </c>
      <c r="F28" s="82">
        <v>-60.546999999999997</v>
      </c>
      <c r="G28" s="82">
        <v>-105</v>
      </c>
      <c r="H28" s="76"/>
      <c r="I28" s="31">
        <v>26</v>
      </c>
      <c r="J28" s="82">
        <v>44.453000000000003</v>
      </c>
      <c r="K28" s="82">
        <v>0</v>
      </c>
      <c r="L28" s="82">
        <v>0</v>
      </c>
      <c r="M28" s="82">
        <v>0</v>
      </c>
      <c r="N28" s="82">
        <v>44.453000000000003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60.546999999999997</v>
      </c>
      <c r="AF28" s="82">
        <v>0</v>
      </c>
      <c r="AG28" s="82">
        <v>0</v>
      </c>
      <c r="AH28" s="82">
        <v>0</v>
      </c>
      <c r="AI28" s="82">
        <v>60.546999999999997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44.453000000000003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-44.453000000000003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60.546999999999997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-60.546999999999997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444.53000000000003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444.53000000000003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605.47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605.47</v>
      </c>
      <c r="DF28" s="81">
        <f t="shared" si="31"/>
        <v>105</v>
      </c>
      <c r="DG28" s="81">
        <f t="shared" si="32"/>
        <v>-44.453000000000003</v>
      </c>
      <c r="DH28" s="81">
        <f t="shared" si="33"/>
        <v>0</v>
      </c>
      <c r="DI28" s="81">
        <f t="shared" si="34"/>
        <v>0</v>
      </c>
      <c r="DJ28" s="81">
        <f t="shared" si="35"/>
        <v>-60.546999999999997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-51.226999999999997</v>
      </c>
      <c r="D29" s="82">
        <v>0</v>
      </c>
      <c r="E29" s="82">
        <v>0</v>
      </c>
      <c r="F29" s="82">
        <v>-69.772999999999996</v>
      </c>
      <c r="G29" s="82">
        <v>-121</v>
      </c>
      <c r="H29" s="76"/>
      <c r="I29" s="31">
        <v>27</v>
      </c>
      <c r="J29" s="82">
        <v>51.226999999999997</v>
      </c>
      <c r="K29" s="82">
        <v>0</v>
      </c>
      <c r="L29" s="82">
        <v>0</v>
      </c>
      <c r="M29" s="82">
        <v>0</v>
      </c>
      <c r="N29" s="82">
        <v>51.226999999999997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69.772999999999996</v>
      </c>
      <c r="AF29" s="82">
        <v>0</v>
      </c>
      <c r="AG29" s="82">
        <v>0</v>
      </c>
      <c r="AH29" s="82">
        <v>0</v>
      </c>
      <c r="AI29" s="82">
        <v>69.772999999999996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51.226999999999997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-51.226999999999997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69.772999999999996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-69.772999999999996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512.27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512.27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697.73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697.73</v>
      </c>
      <c r="DF29" s="81">
        <f t="shared" si="31"/>
        <v>121</v>
      </c>
      <c r="DG29" s="81">
        <f t="shared" si="32"/>
        <v>-51.226999999999997</v>
      </c>
      <c r="DH29" s="81">
        <f t="shared" si="33"/>
        <v>0</v>
      </c>
      <c r="DI29" s="81">
        <f t="shared" si="34"/>
        <v>0</v>
      </c>
      <c r="DJ29" s="81">
        <f t="shared" si="35"/>
        <v>-69.772999999999996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-39.372999999999998</v>
      </c>
      <c r="D30" s="82">
        <v>0</v>
      </c>
      <c r="E30" s="82">
        <v>0</v>
      </c>
      <c r="F30" s="82">
        <v>-53.627000000000002</v>
      </c>
      <c r="G30" s="82">
        <v>-93</v>
      </c>
      <c r="H30" s="76"/>
      <c r="I30" s="31">
        <v>28</v>
      </c>
      <c r="J30" s="82">
        <v>39.372999999999998</v>
      </c>
      <c r="K30" s="82">
        <v>0</v>
      </c>
      <c r="L30" s="82">
        <v>0</v>
      </c>
      <c r="M30" s="82">
        <v>0</v>
      </c>
      <c r="N30" s="82">
        <v>39.372999999999998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53.627000000000002</v>
      </c>
      <c r="AF30" s="82">
        <v>0</v>
      </c>
      <c r="AG30" s="82">
        <v>0</v>
      </c>
      <c r="AH30" s="82">
        <v>0</v>
      </c>
      <c r="AI30" s="82">
        <v>53.627000000000002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39.372999999999998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-39.372999999999998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53.627000000000002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-53.627000000000002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393.72999999999996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393.72999999999996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536.27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536.27</v>
      </c>
      <c r="DF30" s="81">
        <f t="shared" si="31"/>
        <v>93</v>
      </c>
      <c r="DG30" s="81">
        <f t="shared" si="32"/>
        <v>-39.372999999999998</v>
      </c>
      <c r="DH30" s="81">
        <f t="shared" si="33"/>
        <v>0</v>
      </c>
      <c r="DI30" s="81">
        <f t="shared" si="34"/>
        <v>0</v>
      </c>
      <c r="DJ30" s="81">
        <f t="shared" si="35"/>
        <v>-53.627000000000002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-24.132000000000001</v>
      </c>
      <c r="D31" s="82">
        <v>0</v>
      </c>
      <c r="E31" s="82">
        <v>0</v>
      </c>
      <c r="F31" s="82">
        <v>-32.868000000000002</v>
      </c>
      <c r="G31" s="82">
        <v>-57</v>
      </c>
      <c r="H31" s="76"/>
      <c r="I31" s="31">
        <v>29</v>
      </c>
      <c r="J31" s="82">
        <v>24.132000000000001</v>
      </c>
      <c r="K31" s="82">
        <v>0</v>
      </c>
      <c r="L31" s="82">
        <v>0</v>
      </c>
      <c r="M31" s="82">
        <v>0</v>
      </c>
      <c r="N31" s="82">
        <v>24.132000000000001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32.868000000000002</v>
      </c>
      <c r="AF31" s="82">
        <v>0</v>
      </c>
      <c r="AG31" s="82">
        <v>0</v>
      </c>
      <c r="AH31" s="82">
        <v>0</v>
      </c>
      <c r="AI31" s="82">
        <v>32.868000000000002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24.132000000000001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-24.132000000000001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32.868000000000002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-32.868000000000002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241.32000000000002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241.32000000000002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328.68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328.68</v>
      </c>
      <c r="DF31" s="81">
        <f t="shared" si="31"/>
        <v>57</v>
      </c>
      <c r="DG31" s="81">
        <f t="shared" si="32"/>
        <v>-24.132000000000001</v>
      </c>
      <c r="DH31" s="81">
        <f t="shared" si="33"/>
        <v>0</v>
      </c>
      <c r="DI31" s="81">
        <f t="shared" si="34"/>
        <v>0</v>
      </c>
      <c r="DJ31" s="81">
        <f t="shared" si="35"/>
        <v>-32.868000000000002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-29.212</v>
      </c>
      <c r="D32" s="82">
        <v>0</v>
      </c>
      <c r="E32" s="82">
        <v>0</v>
      </c>
      <c r="F32" s="82">
        <v>-39.787999999999997</v>
      </c>
      <c r="G32" s="82">
        <v>-69</v>
      </c>
      <c r="H32" s="76"/>
      <c r="I32" s="31">
        <v>30</v>
      </c>
      <c r="J32" s="82">
        <v>29.212</v>
      </c>
      <c r="K32" s="82">
        <v>0</v>
      </c>
      <c r="L32" s="82">
        <v>0</v>
      </c>
      <c r="M32" s="82">
        <v>0</v>
      </c>
      <c r="N32" s="82">
        <v>29.212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39.787999999999997</v>
      </c>
      <c r="AF32" s="82">
        <v>0</v>
      </c>
      <c r="AG32" s="82">
        <v>0</v>
      </c>
      <c r="AH32" s="82">
        <v>0</v>
      </c>
      <c r="AI32" s="82">
        <v>39.787999999999997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29.212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-29.212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39.787999999999997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-39.787999999999997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292.12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292.12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397.88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397.88</v>
      </c>
      <c r="DF32" s="81">
        <f t="shared" si="31"/>
        <v>69</v>
      </c>
      <c r="DG32" s="81">
        <f t="shared" si="32"/>
        <v>-29.212</v>
      </c>
      <c r="DH32" s="81">
        <f t="shared" si="33"/>
        <v>0</v>
      </c>
      <c r="DI32" s="81">
        <f t="shared" si="34"/>
        <v>0</v>
      </c>
      <c r="DJ32" s="81">
        <f t="shared" si="35"/>
        <v>-39.787999999999997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-22.015000000000001</v>
      </c>
      <c r="D33" s="82">
        <v>0</v>
      </c>
      <c r="E33" s="82">
        <v>0</v>
      </c>
      <c r="F33" s="82">
        <v>-29.984999999999999</v>
      </c>
      <c r="G33" s="82">
        <v>-52</v>
      </c>
      <c r="H33" s="76"/>
      <c r="I33" s="31">
        <v>31</v>
      </c>
      <c r="J33" s="82">
        <v>22.015000000000001</v>
      </c>
      <c r="K33" s="82">
        <v>0</v>
      </c>
      <c r="L33" s="82">
        <v>0</v>
      </c>
      <c r="M33" s="82">
        <v>0</v>
      </c>
      <c r="N33" s="82">
        <v>22.015000000000001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29.984999999999999</v>
      </c>
      <c r="AF33" s="82">
        <v>0</v>
      </c>
      <c r="AG33" s="82">
        <v>0</v>
      </c>
      <c r="AH33" s="82">
        <v>0</v>
      </c>
      <c r="AI33" s="82">
        <v>29.984999999999999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22.015000000000001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-22.015000000000001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29.984999999999999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-29.984999999999999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220.15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220.15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299.85000000000002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299.85000000000002</v>
      </c>
      <c r="DF33" s="81">
        <f t="shared" si="31"/>
        <v>52</v>
      </c>
      <c r="DG33" s="81">
        <f t="shared" si="32"/>
        <v>-22.015000000000001</v>
      </c>
      <c r="DH33" s="81">
        <f t="shared" si="33"/>
        <v>0</v>
      </c>
      <c r="DI33" s="81">
        <f t="shared" si="34"/>
        <v>0</v>
      </c>
      <c r="DJ33" s="81">
        <f t="shared" si="35"/>
        <v>-29.984999999999999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-15.664</v>
      </c>
      <c r="D34" s="82">
        <v>0</v>
      </c>
      <c r="E34" s="82">
        <v>0</v>
      </c>
      <c r="F34" s="82">
        <v>-21.335999999999999</v>
      </c>
      <c r="G34" s="82">
        <v>-37</v>
      </c>
      <c r="H34" s="76"/>
      <c r="I34" s="31">
        <v>32</v>
      </c>
      <c r="J34" s="82">
        <v>15.664</v>
      </c>
      <c r="K34" s="82">
        <v>0</v>
      </c>
      <c r="L34" s="82">
        <v>0</v>
      </c>
      <c r="M34" s="82">
        <v>0</v>
      </c>
      <c r="N34" s="82">
        <v>15.664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21.335999999999999</v>
      </c>
      <c r="AF34" s="82">
        <v>0</v>
      </c>
      <c r="AG34" s="82">
        <v>0</v>
      </c>
      <c r="AH34" s="82">
        <v>0</v>
      </c>
      <c r="AI34" s="82">
        <v>21.335999999999999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15.664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-15.664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21.335999999999999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-21.335999999999999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156.63999999999999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156.63999999999999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213.35999999999999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213.35999999999999</v>
      </c>
      <c r="DF34" s="81">
        <f t="shared" si="31"/>
        <v>37</v>
      </c>
      <c r="DG34" s="81">
        <f t="shared" si="32"/>
        <v>-15.664</v>
      </c>
      <c r="DH34" s="81">
        <f t="shared" si="33"/>
        <v>0</v>
      </c>
      <c r="DI34" s="81">
        <f t="shared" si="34"/>
        <v>0</v>
      </c>
      <c r="DJ34" s="81">
        <f t="shared" si="35"/>
        <v>-21.335999999999999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-20.321000000000002</v>
      </c>
      <c r="D35" s="82">
        <v>0</v>
      </c>
      <c r="E35" s="82">
        <v>0</v>
      </c>
      <c r="F35" s="82">
        <v>-27.678999999999998</v>
      </c>
      <c r="G35" s="82">
        <v>-48</v>
      </c>
      <c r="H35" s="76"/>
      <c r="I35" s="31">
        <v>33</v>
      </c>
      <c r="J35" s="82">
        <v>20.321000000000002</v>
      </c>
      <c r="K35" s="82">
        <v>0</v>
      </c>
      <c r="L35" s="82">
        <v>0</v>
      </c>
      <c r="M35" s="82">
        <v>0</v>
      </c>
      <c r="N35" s="82">
        <v>20.321000000000002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27.678999999999998</v>
      </c>
      <c r="AF35" s="82">
        <v>0</v>
      </c>
      <c r="AG35" s="82">
        <v>0</v>
      </c>
      <c r="AH35" s="82">
        <v>0</v>
      </c>
      <c r="AI35" s="82">
        <v>27.678999999999998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20.321000000000002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-20.321000000000002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27.678999999999998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-27.678999999999998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203.21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203.21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276.78999999999996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276.78999999999996</v>
      </c>
      <c r="DF35" s="81">
        <f t="shared" si="31"/>
        <v>48</v>
      </c>
      <c r="DG35" s="81">
        <f t="shared" si="32"/>
        <v>-20.321000000000002</v>
      </c>
      <c r="DH35" s="81">
        <f t="shared" si="33"/>
        <v>0</v>
      </c>
      <c r="DI35" s="81">
        <f t="shared" si="34"/>
        <v>0</v>
      </c>
      <c r="DJ35" s="81">
        <f t="shared" si="35"/>
        <v>-27.678999999999998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-14.394</v>
      </c>
      <c r="D36" s="82">
        <v>0</v>
      </c>
      <c r="E36" s="82">
        <v>0</v>
      </c>
      <c r="F36" s="82">
        <v>-19.606000000000002</v>
      </c>
      <c r="G36" s="82">
        <v>-34</v>
      </c>
      <c r="H36" s="76"/>
      <c r="I36" s="31">
        <v>34</v>
      </c>
      <c r="J36" s="82">
        <v>14.394</v>
      </c>
      <c r="K36" s="82">
        <v>0</v>
      </c>
      <c r="L36" s="82">
        <v>0</v>
      </c>
      <c r="M36" s="82">
        <v>0</v>
      </c>
      <c r="N36" s="82">
        <v>14.394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19.606000000000002</v>
      </c>
      <c r="AF36" s="82">
        <v>0</v>
      </c>
      <c r="AG36" s="82">
        <v>0</v>
      </c>
      <c r="AH36" s="82">
        <v>0</v>
      </c>
      <c r="AI36" s="82">
        <v>19.606000000000002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14.394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-14.394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19.606000000000002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-19.606000000000002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143.94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143.94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196.06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196.06</v>
      </c>
      <c r="DF36" s="81">
        <f t="shared" si="31"/>
        <v>34</v>
      </c>
      <c r="DG36" s="81">
        <f t="shared" si="32"/>
        <v>-14.394</v>
      </c>
      <c r="DH36" s="81">
        <f t="shared" si="33"/>
        <v>0</v>
      </c>
      <c r="DI36" s="81">
        <f t="shared" si="34"/>
        <v>0</v>
      </c>
      <c r="DJ36" s="81">
        <f t="shared" si="35"/>
        <v>-19.606000000000002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-7.6210000000000004</v>
      </c>
      <c r="D37" s="82">
        <v>0</v>
      </c>
      <c r="E37" s="82">
        <v>0</v>
      </c>
      <c r="F37" s="82">
        <v>-10.379</v>
      </c>
      <c r="G37" s="82">
        <v>-18</v>
      </c>
      <c r="H37" s="76"/>
      <c r="I37" s="31">
        <v>35</v>
      </c>
      <c r="J37" s="82">
        <v>7.6210000000000004</v>
      </c>
      <c r="K37" s="82">
        <v>0</v>
      </c>
      <c r="L37" s="82">
        <v>0</v>
      </c>
      <c r="M37" s="82">
        <v>0</v>
      </c>
      <c r="N37" s="82">
        <v>7.6210000000000004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10.379</v>
      </c>
      <c r="AF37" s="82">
        <v>0</v>
      </c>
      <c r="AG37" s="82">
        <v>0</v>
      </c>
      <c r="AH37" s="82">
        <v>0</v>
      </c>
      <c r="AI37" s="82">
        <v>10.379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7.6210000000000004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-7.6210000000000004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10.379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-10.379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76.210000000000008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76.210000000000008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103.78999999999999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103.78999999999999</v>
      </c>
      <c r="DF37" s="81">
        <f t="shared" si="31"/>
        <v>18</v>
      </c>
      <c r="DG37" s="81">
        <f t="shared" si="32"/>
        <v>-7.6210000000000004</v>
      </c>
      <c r="DH37" s="81">
        <f t="shared" si="33"/>
        <v>0</v>
      </c>
      <c r="DI37" s="81">
        <f t="shared" si="34"/>
        <v>0</v>
      </c>
      <c r="DJ37" s="81">
        <f t="shared" si="35"/>
        <v>-10.379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-5.9269999999999996</v>
      </c>
      <c r="D64" s="82">
        <v>0</v>
      </c>
      <c r="E64" s="82">
        <v>0</v>
      </c>
      <c r="F64" s="82">
        <v>-8.0730000000000004</v>
      </c>
      <c r="G64" s="82">
        <v>-14</v>
      </c>
      <c r="H64" s="76"/>
      <c r="I64" s="31">
        <v>62</v>
      </c>
      <c r="J64" s="82">
        <v>5.9269999999999996</v>
      </c>
      <c r="K64" s="82">
        <v>0</v>
      </c>
      <c r="L64" s="82">
        <v>0</v>
      </c>
      <c r="M64" s="82">
        <v>0</v>
      </c>
      <c r="N64" s="82">
        <v>5.9269999999999996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8.0730000000000004</v>
      </c>
      <c r="AF64" s="82">
        <v>0</v>
      </c>
      <c r="AG64" s="82">
        <v>0</v>
      </c>
      <c r="AH64" s="82">
        <v>0</v>
      </c>
      <c r="AI64" s="82">
        <v>8.0730000000000004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5.9269999999999996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-5.9269999999999996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8.0730000000000004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-8.0730000000000004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59.269999999999996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59.269999999999996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80.73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80.73</v>
      </c>
      <c r="DF64" s="81">
        <f t="shared" si="31"/>
        <v>14</v>
      </c>
      <c r="DG64" s="81">
        <f t="shared" si="32"/>
        <v>-5.9269999999999996</v>
      </c>
      <c r="DH64" s="81">
        <f t="shared" si="33"/>
        <v>0</v>
      </c>
      <c r="DI64" s="81">
        <f t="shared" si="34"/>
        <v>0</v>
      </c>
      <c r="DJ64" s="81">
        <f t="shared" si="35"/>
        <v>-8.0730000000000004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-19.050999999999998</v>
      </c>
      <c r="D65" s="82">
        <v>0</v>
      </c>
      <c r="E65" s="82">
        <v>0</v>
      </c>
      <c r="F65" s="82">
        <v>-25.949000000000002</v>
      </c>
      <c r="G65" s="82">
        <v>-45</v>
      </c>
      <c r="H65" s="76"/>
      <c r="I65" s="31">
        <v>63</v>
      </c>
      <c r="J65" s="82">
        <v>19.050999999999998</v>
      </c>
      <c r="K65" s="82">
        <v>0</v>
      </c>
      <c r="L65" s="82">
        <v>0</v>
      </c>
      <c r="M65" s="82">
        <v>0</v>
      </c>
      <c r="N65" s="82">
        <v>19.050999999999998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25.949000000000002</v>
      </c>
      <c r="AF65" s="82">
        <v>0</v>
      </c>
      <c r="AG65" s="82">
        <v>0</v>
      </c>
      <c r="AH65" s="82">
        <v>0</v>
      </c>
      <c r="AI65" s="82">
        <v>25.949000000000002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19.050999999999998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-19.050999999999998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25.949000000000002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-25.949000000000002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190.51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190.51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259.49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259.49</v>
      </c>
      <c r="DF65" s="81">
        <f t="shared" si="31"/>
        <v>45</v>
      </c>
      <c r="DG65" s="81">
        <f t="shared" si="32"/>
        <v>-19.050999999999998</v>
      </c>
      <c r="DH65" s="81">
        <f t="shared" si="33"/>
        <v>0</v>
      </c>
      <c r="DI65" s="81">
        <f t="shared" si="34"/>
        <v>0</v>
      </c>
      <c r="DJ65" s="81">
        <f t="shared" si="35"/>
        <v>-25.949000000000002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-27.942</v>
      </c>
      <c r="D66" s="82">
        <v>0</v>
      </c>
      <c r="E66" s="82">
        <v>0</v>
      </c>
      <c r="F66" s="82">
        <v>-38.058</v>
      </c>
      <c r="G66" s="82">
        <v>-66</v>
      </c>
      <c r="H66" s="76"/>
      <c r="I66" s="31">
        <v>64</v>
      </c>
      <c r="J66" s="82">
        <v>27.942</v>
      </c>
      <c r="K66" s="82">
        <v>0</v>
      </c>
      <c r="L66" s="82">
        <v>0</v>
      </c>
      <c r="M66" s="82">
        <v>0</v>
      </c>
      <c r="N66" s="82">
        <v>27.942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38.058</v>
      </c>
      <c r="AF66" s="82">
        <v>0</v>
      </c>
      <c r="AG66" s="82">
        <v>0</v>
      </c>
      <c r="AH66" s="82">
        <v>0</v>
      </c>
      <c r="AI66" s="82">
        <v>38.058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27.942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-27.942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38.058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-38.058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279.42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279.42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380.58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380.58</v>
      </c>
      <c r="DF66" s="81">
        <f t="shared" si="31"/>
        <v>66</v>
      </c>
      <c r="DG66" s="81">
        <f t="shared" si="32"/>
        <v>-27.942</v>
      </c>
      <c r="DH66" s="81">
        <f t="shared" si="33"/>
        <v>0</v>
      </c>
      <c r="DI66" s="81">
        <f t="shared" si="34"/>
        <v>0</v>
      </c>
      <c r="DJ66" s="81">
        <f t="shared" si="35"/>
        <v>-38.058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-41.912999999999997</v>
      </c>
      <c r="D67" s="82">
        <v>0</v>
      </c>
      <c r="E67" s="82">
        <v>0</v>
      </c>
      <c r="F67" s="82">
        <v>-57.087000000000003</v>
      </c>
      <c r="G67" s="82">
        <v>-99</v>
      </c>
      <c r="H67" s="76"/>
      <c r="I67" s="31">
        <v>65</v>
      </c>
      <c r="J67" s="82">
        <v>41.912999999999997</v>
      </c>
      <c r="K67" s="82">
        <v>0</v>
      </c>
      <c r="L67" s="82">
        <v>0</v>
      </c>
      <c r="M67" s="82">
        <v>0</v>
      </c>
      <c r="N67" s="82">
        <v>41.912999999999997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57.087000000000003</v>
      </c>
      <c r="AF67" s="82">
        <v>0</v>
      </c>
      <c r="AG67" s="82">
        <v>0</v>
      </c>
      <c r="AH67" s="82">
        <v>0</v>
      </c>
      <c r="AI67" s="82">
        <v>57.087000000000003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41.912999999999997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-41.912999999999997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57.087000000000003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-57.087000000000003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419.13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419.13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570.87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570.87</v>
      </c>
      <c r="DF67" s="81">
        <f t="shared" si="31"/>
        <v>99</v>
      </c>
      <c r="DG67" s="81">
        <f t="shared" si="32"/>
        <v>-41.912999999999997</v>
      </c>
      <c r="DH67" s="81">
        <f t="shared" si="33"/>
        <v>0</v>
      </c>
      <c r="DI67" s="81">
        <f t="shared" si="34"/>
        <v>0</v>
      </c>
      <c r="DJ67" s="81">
        <f t="shared" si="35"/>
        <v>-57.087000000000003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-53.767000000000003</v>
      </c>
      <c r="D68" s="82">
        <v>0</v>
      </c>
      <c r="E68" s="82">
        <v>0</v>
      </c>
      <c r="F68" s="82">
        <v>-73.233000000000004</v>
      </c>
      <c r="G68" s="82">
        <v>-127</v>
      </c>
      <c r="H68" s="76"/>
      <c r="I68" s="31">
        <v>66</v>
      </c>
      <c r="J68" s="82">
        <v>53.767000000000003</v>
      </c>
      <c r="K68" s="82">
        <v>0</v>
      </c>
      <c r="L68" s="82">
        <v>0</v>
      </c>
      <c r="M68" s="82">
        <v>0</v>
      </c>
      <c r="N68" s="82">
        <v>53.767000000000003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73.233000000000004</v>
      </c>
      <c r="AF68" s="82">
        <v>0</v>
      </c>
      <c r="AG68" s="82">
        <v>0</v>
      </c>
      <c r="AH68" s="82">
        <v>0</v>
      </c>
      <c r="AI68" s="82">
        <v>73.233000000000004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53.767000000000003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-53.767000000000003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73.233000000000004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-73.233000000000004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537.67000000000007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537.67000000000007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732.33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732.33</v>
      </c>
      <c r="DF68" s="81">
        <f t="shared" ref="DF68:DF99" si="59">AR68+AU68+BB68+BI68+BP68</f>
        <v>127</v>
      </c>
      <c r="DG68" s="81">
        <f t="shared" ref="DG68:DG99" si="60">AY68+AN68+BC68+BJ68+BQ68</f>
        <v>-53.767000000000003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-73.233000000000004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-66.045000000000002</v>
      </c>
      <c r="D69" s="82">
        <v>0</v>
      </c>
      <c r="E69" s="82">
        <v>0</v>
      </c>
      <c r="F69" s="82">
        <v>-89.954999999999998</v>
      </c>
      <c r="G69" s="82">
        <v>-156</v>
      </c>
      <c r="H69" s="76"/>
      <c r="I69" s="31">
        <v>67</v>
      </c>
      <c r="J69" s="82">
        <v>66.045000000000002</v>
      </c>
      <c r="K69" s="82">
        <v>0</v>
      </c>
      <c r="L69" s="82">
        <v>0</v>
      </c>
      <c r="M69" s="82">
        <v>0</v>
      </c>
      <c r="N69" s="82">
        <v>66.045000000000002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89.954999999999998</v>
      </c>
      <c r="AF69" s="82">
        <v>0</v>
      </c>
      <c r="AG69" s="82">
        <v>0</v>
      </c>
      <c r="AH69" s="82">
        <v>0</v>
      </c>
      <c r="AI69" s="82">
        <v>89.954999999999998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66.045000000000002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-66.045000000000002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89.954999999999998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-89.954999999999998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660.45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660.45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899.55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899.55</v>
      </c>
      <c r="DF69" s="81">
        <f t="shared" si="59"/>
        <v>156</v>
      </c>
      <c r="DG69" s="81">
        <f t="shared" si="60"/>
        <v>-66.045000000000002</v>
      </c>
      <c r="DH69" s="81">
        <f t="shared" si="61"/>
        <v>0</v>
      </c>
      <c r="DI69" s="81">
        <f t="shared" si="62"/>
        <v>0</v>
      </c>
      <c r="DJ69" s="81">
        <f t="shared" si="63"/>
        <v>-89.954999999999998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-45</v>
      </c>
      <c r="D70" s="82">
        <v>0</v>
      </c>
      <c r="E70" s="82">
        <v>0</v>
      </c>
      <c r="F70" s="82">
        <v>-123</v>
      </c>
      <c r="G70" s="82">
        <v>-168</v>
      </c>
      <c r="H70" s="76"/>
      <c r="I70" s="31">
        <v>68</v>
      </c>
      <c r="J70" s="82">
        <v>45</v>
      </c>
      <c r="K70" s="82">
        <v>0</v>
      </c>
      <c r="L70" s="82">
        <v>0</v>
      </c>
      <c r="M70" s="82">
        <v>0</v>
      </c>
      <c r="N70" s="82">
        <v>45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123</v>
      </c>
      <c r="AF70" s="82">
        <v>0</v>
      </c>
      <c r="AG70" s="82">
        <v>0</v>
      </c>
      <c r="AH70" s="82">
        <v>0</v>
      </c>
      <c r="AI70" s="82">
        <v>123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123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-123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1230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1230</v>
      </c>
      <c r="DF70" s="81">
        <f t="shared" si="59"/>
        <v>168</v>
      </c>
      <c r="DG70" s="81">
        <f t="shared" si="60"/>
        <v>-45</v>
      </c>
      <c r="DH70" s="81">
        <f t="shared" si="61"/>
        <v>0</v>
      </c>
      <c r="DI70" s="81">
        <f t="shared" si="62"/>
        <v>0</v>
      </c>
      <c r="DJ70" s="81">
        <f t="shared" si="63"/>
        <v>-123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-10</v>
      </c>
      <c r="D71" s="82">
        <v>0</v>
      </c>
      <c r="E71" s="82">
        <v>0</v>
      </c>
      <c r="F71" s="82">
        <v>-116.09099999999999</v>
      </c>
      <c r="G71" s="82">
        <v>-126.09099999999999</v>
      </c>
      <c r="H71" s="76"/>
      <c r="I71" s="31">
        <v>69</v>
      </c>
      <c r="J71" s="82">
        <v>10</v>
      </c>
      <c r="K71" s="82">
        <v>0</v>
      </c>
      <c r="L71" s="82">
        <v>0</v>
      </c>
      <c r="M71" s="82">
        <v>0</v>
      </c>
      <c r="N71" s="82">
        <v>10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116.09099999999999</v>
      </c>
      <c r="AF71" s="82">
        <v>0</v>
      </c>
      <c r="AG71" s="82">
        <v>0</v>
      </c>
      <c r="AH71" s="82">
        <v>0</v>
      </c>
      <c r="AI71" s="82">
        <v>116.09099999999999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116.09099999999999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-116.09099999999999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1160.9099999999999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1160.9099999999999</v>
      </c>
      <c r="DF71" s="81">
        <f t="shared" si="59"/>
        <v>126.09099999999999</v>
      </c>
      <c r="DG71" s="81">
        <f t="shared" si="60"/>
        <v>-10</v>
      </c>
      <c r="DH71" s="81">
        <f t="shared" si="61"/>
        <v>0</v>
      </c>
      <c r="DI71" s="81">
        <f t="shared" si="62"/>
        <v>0</v>
      </c>
      <c r="DJ71" s="81">
        <f t="shared" si="63"/>
        <v>-116.09099999999999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-109.997</v>
      </c>
      <c r="G72" s="82">
        <v>-109.997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109.997</v>
      </c>
      <c r="AF72" s="82">
        <v>0</v>
      </c>
      <c r="AG72" s="82">
        <v>0</v>
      </c>
      <c r="AH72" s="82">
        <v>0</v>
      </c>
      <c r="AI72" s="82">
        <v>109.997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109.997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-109.997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1099.97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1099.97</v>
      </c>
      <c r="DF72" s="81">
        <f t="shared" si="59"/>
        <v>109.997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-109.997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-100.727</v>
      </c>
      <c r="G73" s="82">
        <v>-100.727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100.727</v>
      </c>
      <c r="AF73" s="82">
        <v>0</v>
      </c>
      <c r="AG73" s="82">
        <v>0</v>
      </c>
      <c r="AH73" s="82">
        <v>0</v>
      </c>
      <c r="AI73" s="82">
        <v>100.727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100.727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-100.727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1007.27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1007.27</v>
      </c>
      <c r="DF73" s="81">
        <f t="shared" si="59"/>
        <v>100.727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-100.727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-91.539000000000001</v>
      </c>
      <c r="G74" s="82">
        <v>-91.539000000000001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-5</v>
      </c>
      <c r="N74" s="82">
        <v>-5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91.539000000000001</v>
      </c>
      <c r="AF74" s="82">
        <v>5</v>
      </c>
      <c r="AG74" s="82">
        <v>0</v>
      </c>
      <c r="AH74" s="82">
        <v>0</v>
      </c>
      <c r="AI74" s="82">
        <v>96.539000000000001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91.539000000000001</v>
      </c>
      <c r="BQ74" s="83">
        <f t="shared" si="47"/>
        <v>5</v>
      </c>
      <c r="BR74" s="83">
        <f t="shared" si="47"/>
        <v>0</v>
      </c>
      <c r="BS74" s="83">
        <f t="shared" si="47"/>
        <v>0</v>
      </c>
      <c r="BT74" s="83">
        <f t="shared" si="48"/>
        <v>-96.539000000000001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915.39</v>
      </c>
      <c r="DA74" s="80">
        <f t="shared" si="57"/>
        <v>50</v>
      </c>
      <c r="DB74" s="80">
        <f t="shared" si="57"/>
        <v>0</v>
      </c>
      <c r="DC74" s="80">
        <f t="shared" si="57"/>
        <v>0</v>
      </c>
      <c r="DD74" s="80">
        <f t="shared" si="58"/>
        <v>965.39</v>
      </c>
      <c r="DF74" s="81">
        <f t="shared" si="59"/>
        <v>91.539000000000001</v>
      </c>
      <c r="DG74" s="81">
        <f t="shared" si="60"/>
        <v>5</v>
      </c>
      <c r="DH74" s="81">
        <f t="shared" si="61"/>
        <v>0</v>
      </c>
      <c r="DI74" s="81">
        <f t="shared" si="62"/>
        <v>0</v>
      </c>
      <c r="DJ74" s="81">
        <f t="shared" si="63"/>
        <v>-96.539000000000001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-56.08</v>
      </c>
      <c r="G75" s="82">
        <v>-56.08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-34.746000000000002</v>
      </c>
      <c r="N75" s="82">
        <v>-34.746000000000002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56.08</v>
      </c>
      <c r="AF75" s="82">
        <v>34.746000000000002</v>
      </c>
      <c r="AG75" s="82">
        <v>0</v>
      </c>
      <c r="AH75" s="82">
        <v>0</v>
      </c>
      <c r="AI75" s="82">
        <v>90.825999999999993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56.08</v>
      </c>
      <c r="BQ75" s="83">
        <f t="shared" si="47"/>
        <v>34.746000000000002</v>
      </c>
      <c r="BR75" s="83">
        <f t="shared" si="47"/>
        <v>0</v>
      </c>
      <c r="BS75" s="83">
        <f t="shared" si="47"/>
        <v>0</v>
      </c>
      <c r="BT75" s="83">
        <f t="shared" si="48"/>
        <v>-90.825999999999993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560.79999999999995</v>
      </c>
      <c r="DA75" s="80">
        <f t="shared" si="57"/>
        <v>347.46000000000004</v>
      </c>
      <c r="DB75" s="80">
        <f t="shared" si="57"/>
        <v>0</v>
      </c>
      <c r="DC75" s="80">
        <f t="shared" si="57"/>
        <v>0</v>
      </c>
      <c r="DD75" s="80">
        <f t="shared" si="58"/>
        <v>908.26</v>
      </c>
      <c r="DF75" s="81">
        <f t="shared" si="59"/>
        <v>56.08</v>
      </c>
      <c r="DG75" s="81">
        <f t="shared" si="60"/>
        <v>34.746000000000002</v>
      </c>
      <c r="DH75" s="81">
        <f t="shared" si="61"/>
        <v>0</v>
      </c>
      <c r="DI75" s="81">
        <f t="shared" si="62"/>
        <v>0</v>
      </c>
      <c r="DJ75" s="81">
        <f t="shared" si="63"/>
        <v>-90.825999999999993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-73.13</v>
      </c>
      <c r="G76" s="82">
        <v>-73.13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-45.31</v>
      </c>
      <c r="N76" s="82">
        <v>-45.31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73.13</v>
      </c>
      <c r="AF76" s="82">
        <v>45.31</v>
      </c>
      <c r="AG76" s="82">
        <v>0</v>
      </c>
      <c r="AH76" s="82">
        <v>0</v>
      </c>
      <c r="AI76" s="82">
        <v>118.44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73.13</v>
      </c>
      <c r="BQ76" s="83">
        <f t="shared" si="47"/>
        <v>45.31</v>
      </c>
      <c r="BR76" s="83">
        <f t="shared" si="47"/>
        <v>0</v>
      </c>
      <c r="BS76" s="83">
        <f t="shared" si="47"/>
        <v>0</v>
      </c>
      <c r="BT76" s="83">
        <f t="shared" si="48"/>
        <v>-118.44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731.3</v>
      </c>
      <c r="DA76" s="80">
        <f t="shared" si="57"/>
        <v>453.1</v>
      </c>
      <c r="DB76" s="80">
        <f t="shared" si="57"/>
        <v>0</v>
      </c>
      <c r="DC76" s="80">
        <f t="shared" si="57"/>
        <v>0</v>
      </c>
      <c r="DD76" s="80">
        <f t="shared" si="58"/>
        <v>1184.4000000000001</v>
      </c>
      <c r="DF76" s="81">
        <f t="shared" si="59"/>
        <v>73.13</v>
      </c>
      <c r="DG76" s="81">
        <f t="shared" si="60"/>
        <v>45.31</v>
      </c>
      <c r="DH76" s="81">
        <f t="shared" si="61"/>
        <v>0</v>
      </c>
      <c r="DI76" s="81">
        <f t="shared" si="62"/>
        <v>0</v>
      </c>
      <c r="DJ76" s="81">
        <f t="shared" si="63"/>
        <v>-118.44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-77.043999999999997</v>
      </c>
      <c r="G77" s="82">
        <v>-77.043999999999997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-47.735999999999997</v>
      </c>
      <c r="N77" s="82">
        <v>-47.735999999999997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77.043999999999997</v>
      </c>
      <c r="AF77" s="82">
        <v>47.735999999999997</v>
      </c>
      <c r="AG77" s="82">
        <v>0</v>
      </c>
      <c r="AH77" s="82">
        <v>0</v>
      </c>
      <c r="AI77" s="82">
        <v>124.78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77.043999999999997</v>
      </c>
      <c r="BQ77" s="83">
        <f t="shared" si="47"/>
        <v>47.735999999999997</v>
      </c>
      <c r="BR77" s="83">
        <f t="shared" si="47"/>
        <v>0</v>
      </c>
      <c r="BS77" s="83">
        <f t="shared" si="47"/>
        <v>0</v>
      </c>
      <c r="BT77" s="83">
        <f t="shared" si="48"/>
        <v>-124.78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770.43999999999994</v>
      </c>
      <c r="DA77" s="80">
        <f t="shared" si="57"/>
        <v>477.35999999999996</v>
      </c>
      <c r="DB77" s="80">
        <f t="shared" si="57"/>
        <v>0</v>
      </c>
      <c r="DC77" s="80">
        <f t="shared" si="57"/>
        <v>0</v>
      </c>
      <c r="DD77" s="80">
        <f t="shared" si="58"/>
        <v>1247.8</v>
      </c>
      <c r="DF77" s="81">
        <f t="shared" si="59"/>
        <v>77.043999999999997</v>
      </c>
      <c r="DG77" s="81">
        <f t="shared" si="60"/>
        <v>47.735999999999997</v>
      </c>
      <c r="DH77" s="81">
        <f t="shared" si="61"/>
        <v>0</v>
      </c>
      <c r="DI77" s="81">
        <f t="shared" si="62"/>
        <v>0</v>
      </c>
      <c r="DJ77" s="81">
        <f t="shared" si="63"/>
        <v>-124.78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-88.522000000000006</v>
      </c>
      <c r="G78" s="82">
        <v>-88.522000000000006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-54.847999999999999</v>
      </c>
      <c r="N78" s="82">
        <v>-54.847999999999999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88.522000000000006</v>
      </c>
      <c r="AF78" s="82">
        <v>54.847999999999999</v>
      </c>
      <c r="AG78" s="82">
        <v>0</v>
      </c>
      <c r="AH78" s="82">
        <v>0</v>
      </c>
      <c r="AI78" s="82">
        <v>143.37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88.522000000000006</v>
      </c>
      <c r="BQ78" s="83">
        <f t="shared" si="47"/>
        <v>54.847999999999999</v>
      </c>
      <c r="BR78" s="83">
        <f t="shared" si="47"/>
        <v>0</v>
      </c>
      <c r="BS78" s="83">
        <f t="shared" si="47"/>
        <v>0</v>
      </c>
      <c r="BT78" s="83">
        <f t="shared" si="48"/>
        <v>-143.37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885.22</v>
      </c>
      <c r="DA78" s="80">
        <f t="shared" si="57"/>
        <v>548.48</v>
      </c>
      <c r="DB78" s="80">
        <f t="shared" si="57"/>
        <v>0</v>
      </c>
      <c r="DC78" s="80">
        <f t="shared" si="57"/>
        <v>0</v>
      </c>
      <c r="DD78" s="80">
        <f t="shared" si="58"/>
        <v>1433.7</v>
      </c>
      <c r="DF78" s="81">
        <f t="shared" si="59"/>
        <v>88.522000000000006</v>
      </c>
      <c r="DG78" s="81">
        <f t="shared" si="60"/>
        <v>54.847999999999999</v>
      </c>
      <c r="DH78" s="81">
        <f t="shared" si="61"/>
        <v>0</v>
      </c>
      <c r="DI78" s="81">
        <f t="shared" si="62"/>
        <v>0</v>
      </c>
      <c r="DJ78" s="81">
        <f t="shared" si="63"/>
        <v>-143.37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-99.992999999999995</v>
      </c>
      <c r="G79" s="82">
        <v>-99.992999999999995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-60</v>
      </c>
      <c r="N79" s="82">
        <v>-60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99.992999999999995</v>
      </c>
      <c r="AF79" s="82">
        <v>60</v>
      </c>
      <c r="AG79" s="82">
        <v>0</v>
      </c>
      <c r="AH79" s="82">
        <v>0</v>
      </c>
      <c r="AI79" s="82">
        <v>159.99299999999999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99.992999999999995</v>
      </c>
      <c r="BQ79" s="83">
        <f t="shared" si="47"/>
        <v>60</v>
      </c>
      <c r="BR79" s="83">
        <f t="shared" si="47"/>
        <v>0</v>
      </c>
      <c r="BS79" s="83">
        <f t="shared" si="47"/>
        <v>0</v>
      </c>
      <c r="BT79" s="83">
        <f t="shared" si="48"/>
        <v>-159.99299999999999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999.93</v>
      </c>
      <c r="DA79" s="80">
        <f t="shared" si="57"/>
        <v>600</v>
      </c>
      <c r="DB79" s="80">
        <f t="shared" si="57"/>
        <v>0</v>
      </c>
      <c r="DC79" s="80">
        <f t="shared" si="57"/>
        <v>0</v>
      </c>
      <c r="DD79" s="80">
        <f t="shared" si="58"/>
        <v>1599.9299999999998</v>
      </c>
      <c r="DF79" s="81">
        <f t="shared" si="59"/>
        <v>99.992999999999995</v>
      </c>
      <c r="DG79" s="81">
        <f t="shared" si="60"/>
        <v>60</v>
      </c>
      <c r="DH79" s="81">
        <f t="shared" si="61"/>
        <v>0</v>
      </c>
      <c r="DI79" s="81">
        <f t="shared" si="62"/>
        <v>0</v>
      </c>
      <c r="DJ79" s="81">
        <f t="shared" si="63"/>
        <v>-159.99299999999999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-115.69199999999999</v>
      </c>
      <c r="G80" s="82">
        <v>-115.69199999999999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-55</v>
      </c>
      <c r="N80" s="82">
        <v>-55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115.69199999999999</v>
      </c>
      <c r="AF80" s="82">
        <v>55</v>
      </c>
      <c r="AG80" s="82">
        <v>0</v>
      </c>
      <c r="AH80" s="82">
        <v>0</v>
      </c>
      <c r="AI80" s="82">
        <v>170.69200000000001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115.69199999999999</v>
      </c>
      <c r="BQ80" s="83">
        <f t="shared" si="47"/>
        <v>55</v>
      </c>
      <c r="BR80" s="83">
        <f t="shared" si="47"/>
        <v>0</v>
      </c>
      <c r="BS80" s="83">
        <f t="shared" si="47"/>
        <v>0</v>
      </c>
      <c r="BT80" s="83">
        <f t="shared" si="48"/>
        <v>-170.69200000000001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1156.9199999999998</v>
      </c>
      <c r="DA80" s="80">
        <f t="shared" si="57"/>
        <v>550</v>
      </c>
      <c r="DB80" s="80">
        <f t="shared" si="57"/>
        <v>0</v>
      </c>
      <c r="DC80" s="80">
        <f t="shared" si="57"/>
        <v>0</v>
      </c>
      <c r="DD80" s="80">
        <f t="shared" si="58"/>
        <v>1706.9199999999998</v>
      </c>
      <c r="DF80" s="81">
        <f t="shared" si="59"/>
        <v>115.69199999999999</v>
      </c>
      <c r="DG80" s="81">
        <f t="shared" si="60"/>
        <v>55</v>
      </c>
      <c r="DH80" s="81">
        <f t="shared" si="61"/>
        <v>0</v>
      </c>
      <c r="DI80" s="81">
        <f t="shared" si="62"/>
        <v>0</v>
      </c>
      <c r="DJ80" s="81">
        <f t="shared" si="63"/>
        <v>-170.69200000000001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-113</v>
      </c>
      <c r="G81" s="82">
        <v>-113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-40</v>
      </c>
      <c r="N81" s="82">
        <v>-40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113</v>
      </c>
      <c r="AF81" s="82">
        <v>40</v>
      </c>
      <c r="AG81" s="82">
        <v>0</v>
      </c>
      <c r="AH81" s="82">
        <v>0</v>
      </c>
      <c r="AI81" s="82">
        <v>153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113</v>
      </c>
      <c r="BQ81" s="83">
        <f t="shared" si="47"/>
        <v>40</v>
      </c>
      <c r="BR81" s="83">
        <f t="shared" si="47"/>
        <v>0</v>
      </c>
      <c r="BS81" s="83">
        <f t="shared" si="47"/>
        <v>0</v>
      </c>
      <c r="BT81" s="83">
        <f t="shared" si="48"/>
        <v>-153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1130</v>
      </c>
      <c r="DA81" s="80">
        <f t="shared" si="57"/>
        <v>400</v>
      </c>
      <c r="DB81" s="80">
        <f t="shared" si="57"/>
        <v>0</v>
      </c>
      <c r="DC81" s="80">
        <f t="shared" si="57"/>
        <v>0</v>
      </c>
      <c r="DD81" s="80">
        <f t="shared" si="58"/>
        <v>1530</v>
      </c>
      <c r="DF81" s="81">
        <f t="shared" si="59"/>
        <v>113</v>
      </c>
      <c r="DG81" s="81">
        <f t="shared" si="60"/>
        <v>40</v>
      </c>
      <c r="DH81" s="81">
        <f t="shared" si="61"/>
        <v>0</v>
      </c>
      <c r="DI81" s="81">
        <f t="shared" si="62"/>
        <v>0</v>
      </c>
      <c r="DJ81" s="81">
        <f t="shared" si="63"/>
        <v>-153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-103</v>
      </c>
      <c r="G82" s="82">
        <v>-103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-15</v>
      </c>
      <c r="N82" s="82">
        <v>-15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103</v>
      </c>
      <c r="AF82" s="82">
        <v>15</v>
      </c>
      <c r="AG82" s="82">
        <v>0</v>
      </c>
      <c r="AH82" s="82">
        <v>0</v>
      </c>
      <c r="AI82" s="82">
        <v>118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103</v>
      </c>
      <c r="BQ82" s="83">
        <f t="shared" si="47"/>
        <v>15</v>
      </c>
      <c r="BR82" s="83">
        <f t="shared" si="47"/>
        <v>0</v>
      </c>
      <c r="BS82" s="83">
        <f t="shared" si="47"/>
        <v>0</v>
      </c>
      <c r="BT82" s="83">
        <f t="shared" si="48"/>
        <v>-118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1030</v>
      </c>
      <c r="DA82" s="80">
        <f t="shared" si="57"/>
        <v>150</v>
      </c>
      <c r="DB82" s="80">
        <f t="shared" si="57"/>
        <v>0</v>
      </c>
      <c r="DC82" s="80">
        <f t="shared" si="57"/>
        <v>0</v>
      </c>
      <c r="DD82" s="80">
        <f t="shared" si="58"/>
        <v>1180</v>
      </c>
      <c r="DF82" s="81">
        <f t="shared" si="59"/>
        <v>103</v>
      </c>
      <c r="DG82" s="81">
        <f t="shared" si="60"/>
        <v>15</v>
      </c>
      <c r="DH82" s="81">
        <f t="shared" si="61"/>
        <v>0</v>
      </c>
      <c r="DI82" s="81">
        <f t="shared" si="62"/>
        <v>0</v>
      </c>
      <c r="DJ82" s="81">
        <f t="shared" si="63"/>
        <v>-118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-90</v>
      </c>
      <c r="G83" s="82">
        <v>-90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90</v>
      </c>
      <c r="AF83" s="82">
        <v>0</v>
      </c>
      <c r="AG83" s="82">
        <v>0</v>
      </c>
      <c r="AH83" s="82">
        <v>0</v>
      </c>
      <c r="AI83" s="82">
        <v>90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90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-90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900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900</v>
      </c>
      <c r="DF83" s="81">
        <f t="shared" si="59"/>
        <v>90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-90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-123</v>
      </c>
      <c r="G84" s="82">
        <v>-123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123</v>
      </c>
      <c r="AF84" s="82">
        <v>0</v>
      </c>
      <c r="AG84" s="82">
        <v>0</v>
      </c>
      <c r="AH84" s="82">
        <v>0</v>
      </c>
      <c r="AI84" s="82">
        <v>123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123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-123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1230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1230</v>
      </c>
      <c r="DF84" s="81">
        <f t="shared" si="59"/>
        <v>123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-123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-124</v>
      </c>
      <c r="G85" s="82">
        <v>-124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124</v>
      </c>
      <c r="AF85" s="82">
        <v>0</v>
      </c>
      <c r="AG85" s="82">
        <v>0</v>
      </c>
      <c r="AH85" s="82">
        <v>0</v>
      </c>
      <c r="AI85" s="82">
        <v>124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1240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1240</v>
      </c>
      <c r="DF85" s="81">
        <f t="shared" si="59"/>
        <v>124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-124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</v>
      </c>
      <c r="D86" s="82">
        <v>0</v>
      </c>
      <c r="E86" s="82">
        <v>0</v>
      </c>
      <c r="F86" s="82">
        <v>-117</v>
      </c>
      <c r="G86" s="82">
        <v>-122</v>
      </c>
      <c r="H86" s="76"/>
      <c r="I86" s="31">
        <v>84</v>
      </c>
      <c r="J86" s="82">
        <v>5</v>
      </c>
      <c r="K86" s="82">
        <v>0</v>
      </c>
      <c r="L86" s="82">
        <v>0</v>
      </c>
      <c r="M86" s="82">
        <v>0</v>
      </c>
      <c r="N86" s="82">
        <v>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117</v>
      </c>
      <c r="AF86" s="82">
        <v>0</v>
      </c>
      <c r="AG86" s="82">
        <v>0</v>
      </c>
      <c r="AH86" s="82">
        <v>0</v>
      </c>
      <c r="AI86" s="82">
        <v>117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117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-117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1170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1170</v>
      </c>
      <c r="DF86" s="81">
        <f t="shared" si="59"/>
        <v>122</v>
      </c>
      <c r="DG86" s="81">
        <f t="shared" si="60"/>
        <v>-5</v>
      </c>
      <c r="DH86" s="81">
        <f t="shared" si="61"/>
        <v>0</v>
      </c>
      <c r="DI86" s="81">
        <f t="shared" si="62"/>
        <v>0</v>
      </c>
      <c r="DJ86" s="81">
        <f t="shared" si="63"/>
        <v>-117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-20</v>
      </c>
      <c r="D87" s="82">
        <v>0</v>
      </c>
      <c r="E87" s="82">
        <v>0</v>
      </c>
      <c r="F87" s="82">
        <v>-105</v>
      </c>
      <c r="G87" s="82">
        <v>-125</v>
      </c>
      <c r="H87" s="76"/>
      <c r="I87" s="31">
        <v>85</v>
      </c>
      <c r="J87" s="82">
        <v>20</v>
      </c>
      <c r="K87" s="82">
        <v>0</v>
      </c>
      <c r="L87" s="82">
        <v>0</v>
      </c>
      <c r="M87" s="82">
        <v>0</v>
      </c>
      <c r="N87" s="82">
        <v>20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105</v>
      </c>
      <c r="AF87" s="82">
        <v>0</v>
      </c>
      <c r="AG87" s="82">
        <v>0</v>
      </c>
      <c r="AH87" s="82">
        <v>0</v>
      </c>
      <c r="AI87" s="82">
        <v>105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1050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1050</v>
      </c>
      <c r="DF87" s="81">
        <f t="shared" si="59"/>
        <v>125</v>
      </c>
      <c r="DG87" s="81">
        <f t="shared" si="60"/>
        <v>-20</v>
      </c>
      <c r="DH87" s="81">
        <f t="shared" si="61"/>
        <v>0</v>
      </c>
      <c r="DI87" s="81">
        <f t="shared" si="62"/>
        <v>0</v>
      </c>
      <c r="DJ87" s="81">
        <f t="shared" si="63"/>
        <v>-105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-25</v>
      </c>
      <c r="D88" s="82">
        <v>0</v>
      </c>
      <c r="E88" s="82">
        <v>0</v>
      </c>
      <c r="F88" s="82">
        <v>-101</v>
      </c>
      <c r="G88" s="82">
        <v>-126</v>
      </c>
      <c r="H88" s="76"/>
      <c r="I88" s="31">
        <v>86</v>
      </c>
      <c r="J88" s="82">
        <v>25</v>
      </c>
      <c r="K88" s="82">
        <v>0</v>
      </c>
      <c r="L88" s="82">
        <v>0</v>
      </c>
      <c r="M88" s="82">
        <v>0</v>
      </c>
      <c r="N88" s="82">
        <v>25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101</v>
      </c>
      <c r="AF88" s="82">
        <v>0</v>
      </c>
      <c r="AG88" s="82">
        <v>0</v>
      </c>
      <c r="AH88" s="82">
        <v>0</v>
      </c>
      <c r="AI88" s="82">
        <v>101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1010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1010</v>
      </c>
      <c r="DF88" s="81">
        <f t="shared" si="59"/>
        <v>126</v>
      </c>
      <c r="DG88" s="81">
        <f t="shared" si="60"/>
        <v>-25</v>
      </c>
      <c r="DH88" s="81">
        <f t="shared" si="61"/>
        <v>0</v>
      </c>
      <c r="DI88" s="81">
        <f t="shared" si="62"/>
        <v>0</v>
      </c>
      <c r="DJ88" s="81">
        <f t="shared" si="63"/>
        <v>-101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-25</v>
      </c>
      <c r="D89" s="82">
        <v>0</v>
      </c>
      <c r="E89" s="82">
        <v>0</v>
      </c>
      <c r="F89" s="82">
        <v>-97</v>
      </c>
      <c r="G89" s="82">
        <v>-122</v>
      </c>
      <c r="H89" s="76"/>
      <c r="I89" s="31">
        <v>87</v>
      </c>
      <c r="J89" s="82">
        <v>25</v>
      </c>
      <c r="K89" s="82">
        <v>0</v>
      </c>
      <c r="L89" s="82">
        <v>0</v>
      </c>
      <c r="M89" s="82">
        <v>0</v>
      </c>
      <c r="N89" s="82">
        <v>25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97</v>
      </c>
      <c r="AF89" s="82">
        <v>0</v>
      </c>
      <c r="AG89" s="82">
        <v>0</v>
      </c>
      <c r="AH89" s="82">
        <v>0</v>
      </c>
      <c r="AI89" s="82">
        <v>97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97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970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970</v>
      </c>
      <c r="DF89" s="81">
        <f t="shared" si="59"/>
        <v>122</v>
      </c>
      <c r="DG89" s="81">
        <f t="shared" si="60"/>
        <v>-25</v>
      </c>
      <c r="DH89" s="81">
        <f t="shared" si="61"/>
        <v>0</v>
      </c>
      <c r="DI89" s="81">
        <f t="shared" si="62"/>
        <v>0</v>
      </c>
      <c r="DJ89" s="81">
        <f t="shared" si="63"/>
        <v>-97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-30</v>
      </c>
      <c r="D90" s="82">
        <v>0</v>
      </c>
      <c r="E90" s="82">
        <v>0</v>
      </c>
      <c r="F90" s="82">
        <v>-90</v>
      </c>
      <c r="G90" s="82">
        <v>-120</v>
      </c>
      <c r="H90" s="76"/>
      <c r="I90" s="31">
        <v>88</v>
      </c>
      <c r="J90" s="82">
        <v>30</v>
      </c>
      <c r="K90" s="82">
        <v>0</v>
      </c>
      <c r="L90" s="82">
        <v>0</v>
      </c>
      <c r="M90" s="82">
        <v>0</v>
      </c>
      <c r="N90" s="82">
        <v>30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90</v>
      </c>
      <c r="AF90" s="82">
        <v>0</v>
      </c>
      <c r="AG90" s="82">
        <v>0</v>
      </c>
      <c r="AH90" s="82">
        <v>0</v>
      </c>
      <c r="AI90" s="82">
        <v>90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900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900</v>
      </c>
      <c r="DF90" s="81">
        <f t="shared" si="59"/>
        <v>120</v>
      </c>
      <c r="DG90" s="81">
        <f t="shared" si="60"/>
        <v>-30</v>
      </c>
      <c r="DH90" s="81">
        <f t="shared" si="61"/>
        <v>0</v>
      </c>
      <c r="DI90" s="81">
        <f t="shared" si="62"/>
        <v>0</v>
      </c>
      <c r="DJ90" s="81">
        <f t="shared" si="63"/>
        <v>-90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-212</v>
      </c>
      <c r="G91" s="82">
        <v>-212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212</v>
      </c>
      <c r="AF91" s="82">
        <v>0</v>
      </c>
      <c r="AG91" s="82">
        <v>0</v>
      </c>
      <c r="AH91" s="82">
        <v>0</v>
      </c>
      <c r="AI91" s="82">
        <v>212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212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-212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2120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2120</v>
      </c>
      <c r="DF91" s="81">
        <f t="shared" si="59"/>
        <v>212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-212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-15</v>
      </c>
      <c r="D92" s="82">
        <v>0</v>
      </c>
      <c r="E92" s="82">
        <v>0</v>
      </c>
      <c r="F92" s="82">
        <v>-187</v>
      </c>
      <c r="G92" s="82">
        <v>-202</v>
      </c>
      <c r="H92" s="76"/>
      <c r="I92" s="31">
        <v>90</v>
      </c>
      <c r="J92" s="82">
        <v>15</v>
      </c>
      <c r="K92" s="82">
        <v>0</v>
      </c>
      <c r="L92" s="82">
        <v>0</v>
      </c>
      <c r="M92" s="82">
        <v>0</v>
      </c>
      <c r="N92" s="82">
        <v>15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187</v>
      </c>
      <c r="AF92" s="82">
        <v>0</v>
      </c>
      <c r="AG92" s="82">
        <v>0</v>
      </c>
      <c r="AH92" s="82">
        <v>0</v>
      </c>
      <c r="AI92" s="82">
        <v>187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187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-187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1870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1870</v>
      </c>
      <c r="DF92" s="81">
        <f t="shared" si="59"/>
        <v>202</v>
      </c>
      <c r="DG92" s="81">
        <f t="shared" si="60"/>
        <v>-15</v>
      </c>
      <c r="DH92" s="81">
        <f t="shared" si="61"/>
        <v>0</v>
      </c>
      <c r="DI92" s="81">
        <f t="shared" si="62"/>
        <v>0</v>
      </c>
      <c r="DJ92" s="81">
        <f t="shared" si="63"/>
        <v>-187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-20</v>
      </c>
      <c r="D93" s="82">
        <v>0</v>
      </c>
      <c r="E93" s="82">
        <v>0</v>
      </c>
      <c r="F93" s="82">
        <v>-171</v>
      </c>
      <c r="G93" s="82">
        <v>-191</v>
      </c>
      <c r="H93" s="76"/>
      <c r="I93" s="31">
        <v>91</v>
      </c>
      <c r="J93" s="82">
        <v>20</v>
      </c>
      <c r="K93" s="82">
        <v>0</v>
      </c>
      <c r="L93" s="82">
        <v>0</v>
      </c>
      <c r="M93" s="82">
        <v>0</v>
      </c>
      <c r="N93" s="82">
        <v>20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171</v>
      </c>
      <c r="AF93" s="82">
        <v>0</v>
      </c>
      <c r="AG93" s="82">
        <v>0</v>
      </c>
      <c r="AH93" s="82">
        <v>0</v>
      </c>
      <c r="AI93" s="82">
        <v>171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171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-171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1710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1710</v>
      </c>
      <c r="DF93" s="81">
        <f t="shared" si="59"/>
        <v>191</v>
      </c>
      <c r="DG93" s="81">
        <f t="shared" si="60"/>
        <v>-20</v>
      </c>
      <c r="DH93" s="81">
        <f t="shared" si="61"/>
        <v>0</v>
      </c>
      <c r="DI93" s="81">
        <f t="shared" si="62"/>
        <v>0</v>
      </c>
      <c r="DJ93" s="81">
        <f t="shared" si="63"/>
        <v>-171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-25</v>
      </c>
      <c r="D94" s="82">
        <v>0</v>
      </c>
      <c r="E94" s="82">
        <v>0</v>
      </c>
      <c r="F94" s="82">
        <v>-175</v>
      </c>
      <c r="G94" s="82">
        <v>-200</v>
      </c>
      <c r="H94" s="76"/>
      <c r="I94" s="31">
        <v>92</v>
      </c>
      <c r="J94" s="82">
        <v>25</v>
      </c>
      <c r="K94" s="82">
        <v>0</v>
      </c>
      <c r="L94" s="82">
        <v>0</v>
      </c>
      <c r="M94" s="82">
        <v>0</v>
      </c>
      <c r="N94" s="82">
        <v>25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175</v>
      </c>
      <c r="AF94" s="82">
        <v>0</v>
      </c>
      <c r="AG94" s="82">
        <v>0</v>
      </c>
      <c r="AH94" s="82">
        <v>0</v>
      </c>
      <c r="AI94" s="82">
        <v>175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175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-175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1750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1750</v>
      </c>
      <c r="DF94" s="81">
        <f t="shared" si="59"/>
        <v>200</v>
      </c>
      <c r="DG94" s="81">
        <f t="shared" si="60"/>
        <v>-25</v>
      </c>
      <c r="DH94" s="81">
        <f t="shared" si="61"/>
        <v>0</v>
      </c>
      <c r="DI94" s="81">
        <f t="shared" si="62"/>
        <v>0</v>
      </c>
      <c r="DJ94" s="81">
        <f t="shared" si="63"/>
        <v>-175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-35</v>
      </c>
      <c r="D95" s="82">
        <v>0</v>
      </c>
      <c r="E95" s="82">
        <v>0</v>
      </c>
      <c r="F95" s="82">
        <v>-160</v>
      </c>
      <c r="G95" s="82">
        <v>-195</v>
      </c>
      <c r="H95" s="76"/>
      <c r="I95" s="31">
        <v>93</v>
      </c>
      <c r="J95" s="82">
        <v>35</v>
      </c>
      <c r="K95" s="82">
        <v>0</v>
      </c>
      <c r="L95" s="82">
        <v>0</v>
      </c>
      <c r="M95" s="82">
        <v>0</v>
      </c>
      <c r="N95" s="82">
        <v>35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160</v>
      </c>
      <c r="AF95" s="82">
        <v>0</v>
      </c>
      <c r="AG95" s="82">
        <v>0</v>
      </c>
      <c r="AH95" s="82">
        <v>0</v>
      </c>
      <c r="AI95" s="82">
        <v>160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160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-160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1600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1600</v>
      </c>
      <c r="DF95" s="81">
        <f t="shared" si="59"/>
        <v>195</v>
      </c>
      <c r="DG95" s="81">
        <f t="shared" si="60"/>
        <v>-35</v>
      </c>
      <c r="DH95" s="81">
        <f t="shared" si="61"/>
        <v>0</v>
      </c>
      <c r="DI95" s="81">
        <f t="shared" si="62"/>
        <v>0</v>
      </c>
      <c r="DJ95" s="81">
        <f t="shared" si="63"/>
        <v>-160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-40</v>
      </c>
      <c r="D96" s="82">
        <v>0</v>
      </c>
      <c r="E96" s="82">
        <v>0</v>
      </c>
      <c r="F96" s="82">
        <v>-154</v>
      </c>
      <c r="G96" s="82">
        <v>-194</v>
      </c>
      <c r="H96" s="76"/>
      <c r="I96" s="31">
        <v>94</v>
      </c>
      <c r="J96" s="82">
        <v>40</v>
      </c>
      <c r="K96" s="82">
        <v>0</v>
      </c>
      <c r="L96" s="82">
        <v>0</v>
      </c>
      <c r="M96" s="82">
        <v>0</v>
      </c>
      <c r="N96" s="82">
        <v>40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154</v>
      </c>
      <c r="AF96" s="82">
        <v>0</v>
      </c>
      <c r="AG96" s="82">
        <v>0</v>
      </c>
      <c r="AH96" s="82">
        <v>0</v>
      </c>
      <c r="AI96" s="82">
        <v>154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-40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154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-154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400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1540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1540</v>
      </c>
      <c r="DF96" s="81">
        <f t="shared" si="59"/>
        <v>194</v>
      </c>
      <c r="DG96" s="81">
        <f t="shared" si="60"/>
        <v>-40</v>
      </c>
      <c r="DH96" s="81">
        <f t="shared" si="61"/>
        <v>0</v>
      </c>
      <c r="DI96" s="81">
        <f t="shared" si="62"/>
        <v>0</v>
      </c>
      <c r="DJ96" s="81">
        <f t="shared" si="63"/>
        <v>-154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-45</v>
      </c>
      <c r="D97" s="82">
        <v>0</v>
      </c>
      <c r="E97" s="82">
        <v>0</v>
      </c>
      <c r="F97" s="82">
        <v>-137</v>
      </c>
      <c r="G97" s="82">
        <v>-182</v>
      </c>
      <c r="H97" s="76"/>
      <c r="I97" s="31">
        <v>95</v>
      </c>
      <c r="J97" s="82">
        <v>45</v>
      </c>
      <c r="K97" s="82">
        <v>0</v>
      </c>
      <c r="L97" s="82">
        <v>0</v>
      </c>
      <c r="M97" s="82">
        <v>0</v>
      </c>
      <c r="N97" s="82">
        <v>45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137</v>
      </c>
      <c r="AF97" s="82">
        <v>0</v>
      </c>
      <c r="AG97" s="82">
        <v>0</v>
      </c>
      <c r="AH97" s="82">
        <v>0</v>
      </c>
      <c r="AI97" s="82">
        <v>137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45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-45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137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-137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450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450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1370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1370</v>
      </c>
      <c r="DF97" s="81">
        <f t="shared" si="59"/>
        <v>182</v>
      </c>
      <c r="DG97" s="81">
        <f t="shared" si="60"/>
        <v>-45</v>
      </c>
      <c r="DH97" s="81">
        <f t="shared" si="61"/>
        <v>0</v>
      </c>
      <c r="DI97" s="81">
        <f t="shared" si="62"/>
        <v>0</v>
      </c>
      <c r="DJ97" s="81">
        <f t="shared" si="63"/>
        <v>-137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-55</v>
      </c>
      <c r="D98" s="82">
        <v>0</v>
      </c>
      <c r="E98" s="82">
        <v>0</v>
      </c>
      <c r="F98" s="82">
        <v>-112</v>
      </c>
      <c r="G98" s="82">
        <v>-167</v>
      </c>
      <c r="H98" s="76"/>
      <c r="I98" s="31">
        <v>96</v>
      </c>
      <c r="J98" s="82">
        <v>55</v>
      </c>
      <c r="K98" s="82">
        <v>0</v>
      </c>
      <c r="L98" s="82">
        <v>0</v>
      </c>
      <c r="M98" s="82">
        <v>0</v>
      </c>
      <c r="N98" s="82">
        <v>55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112</v>
      </c>
      <c r="AF98" s="82">
        <v>0</v>
      </c>
      <c r="AG98" s="82">
        <v>0</v>
      </c>
      <c r="AH98" s="82">
        <v>0</v>
      </c>
      <c r="AI98" s="82">
        <v>112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-55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112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-112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13864.510000000002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13864.510000000002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28233.184000000001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28233.184000000001</v>
      </c>
      <c r="DF98" s="81">
        <f t="shared" si="59"/>
        <v>167</v>
      </c>
      <c r="DG98" s="81">
        <f t="shared" si="60"/>
        <v>-55</v>
      </c>
      <c r="DH98" s="81">
        <f t="shared" si="61"/>
        <v>0</v>
      </c>
      <c r="DI98" s="81">
        <f t="shared" si="62"/>
        <v>0</v>
      </c>
      <c r="DJ98" s="81">
        <f t="shared" si="63"/>
        <v>-112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0.2292515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-0.2292515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1.0334522500000001</v>
      </c>
      <c r="BQ99" s="87">
        <f t="shared" ref="BQ99:BT99" si="68">SUM(BQ3:BQ98)/4000</f>
        <v>8.9410000000000003E-2</v>
      </c>
      <c r="BR99" s="87">
        <f t="shared" si="68"/>
        <v>0</v>
      </c>
      <c r="BS99" s="87">
        <f t="shared" si="68"/>
        <v>0</v>
      </c>
      <c r="BT99" s="87">
        <f t="shared" si="68"/>
        <v>-1.1228622500000001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0.56211425000000004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0.56211425000000004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1.7112818500000002</v>
      </c>
      <c r="DA99" s="89">
        <f t="shared" ref="DA99:DD99" si="73">SUM(DA3:DA98)/40000</f>
        <v>8.9410000000000003E-2</v>
      </c>
      <c r="DB99" s="89">
        <f t="shared" si="73"/>
        <v>0</v>
      </c>
      <c r="DC99" s="89">
        <f t="shared" si="73"/>
        <v>0</v>
      </c>
      <c r="DD99" s="89">
        <f t="shared" si="73"/>
        <v>1.80069185</v>
      </c>
      <c r="DE99" s="86"/>
      <c r="DF99" s="81">
        <f t="shared" si="59"/>
        <v>1.26270375</v>
      </c>
      <c r="DG99" s="81">
        <f t="shared" si="60"/>
        <v>-0.13984150000000001</v>
      </c>
      <c r="DH99" s="81">
        <f t="shared" si="61"/>
        <v>0</v>
      </c>
      <c r="DI99" s="81">
        <f t="shared" si="62"/>
        <v>0</v>
      </c>
      <c r="DJ99" s="81">
        <f t="shared" si="63"/>
        <v>-1.1228622500000001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683.12912700000004</v>
      </c>
      <c r="C3" s="177">
        <f ca="1">$B3*C$1/100</f>
        <v>509.614328742</v>
      </c>
      <c r="D3" s="178">
        <f t="shared" ref="D3:F18" ca="1" si="0">$B3*D$1/100</f>
        <v>164.15592921810003</v>
      </c>
      <c r="E3" s="178">
        <f t="shared" ca="1" si="0"/>
        <v>9.3588690399000019</v>
      </c>
      <c r="F3" s="179">
        <f t="shared" ca="1" si="0"/>
        <v>0</v>
      </c>
      <c r="G3" s="176">
        <f t="shared" ref="G3:G66" ca="1" si="1">INDIRECT("ISGS_exbus!" &amp; $V$3 &amp; X3)</f>
        <v>613.51499999999999</v>
      </c>
      <c r="H3" s="176">
        <f t="shared" ref="H3:H66" ca="1" si="2">INDIRECT("ISGS_Delhi_pp!" &amp; $V$3 &amp; X3)</f>
        <v>592.96224800000005</v>
      </c>
      <c r="I3" s="180">
        <f ca="1">INDIRECT("BRPL_EOD!" &amp; $V$3 &amp; X3)</f>
        <v>425.25</v>
      </c>
      <c r="J3" s="178">
        <f ca="1">INDIRECT("BYPL_EOD!" &amp; $V$3 &amp; X3)</f>
        <v>158.66</v>
      </c>
      <c r="K3" s="178">
        <f ca="1">INDIRECT("TPDDL_EOD!" &amp; $V$3 &amp; X3)</f>
        <v>9.0500000000000007</v>
      </c>
      <c r="L3" s="178">
        <f ca="1">INDIRECT("NDMC_EOD!" &amp; $V$3 &amp; X3)</f>
        <v>0</v>
      </c>
      <c r="M3" s="179">
        <f ca="1">SUM(I3:L3)</f>
        <v>592.95999999999992</v>
      </c>
      <c r="N3" s="177">
        <f ca="1">INDIRECT("BRPL_ISGS_exbus!" &amp; $V$3 &amp; X3)</f>
        <v>439.9913210840528</v>
      </c>
      <c r="O3" s="178">
        <f ca="1">INDIRECT("BYPL_ISGS_exbus!" &amp; $V$3 &amp; X3)</f>
        <v>164.15996003103075</v>
      </c>
      <c r="P3" s="178">
        <f ca="1">INDIRECT("TPDDL_ISGS_exbus!" &amp; $V$3 &amp; X3)</f>
        <v>9.3637188849163522</v>
      </c>
      <c r="Q3" s="178">
        <f ca="1">INDIRECT("NDMC_ISGS_exbus!" &amp; $V$3 &amp; X3)</f>
        <v>0</v>
      </c>
      <c r="R3" s="179">
        <f ca="1">SUM(N3:Q3)</f>
        <v>613.51499999999987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649.66937700000005</v>
      </c>
      <c r="C4" s="181">
        <f t="shared" ref="C4:F35" ca="1" si="4">$B4*C$1/100</f>
        <v>484.65335524200003</v>
      </c>
      <c r="D4" s="182">
        <f t="shared" ca="1" si="0"/>
        <v>156.11555129310005</v>
      </c>
      <c r="E4" s="182">
        <f t="shared" ca="1" si="0"/>
        <v>8.9004704649000015</v>
      </c>
      <c r="F4" s="183">
        <f t="shared" ca="1" si="0"/>
        <v>0</v>
      </c>
      <c r="G4" s="184">
        <f t="shared" ca="1" si="1"/>
        <v>575.01620000000003</v>
      </c>
      <c r="H4" s="184">
        <f t="shared" ca="1" si="2"/>
        <v>555.75315699999999</v>
      </c>
      <c r="I4" s="185">
        <f t="shared" ref="I4:I67" ca="1" si="5">INDIRECT("BRPL_EOD!" &amp; $V$3 &amp; X4)</f>
        <v>396.26</v>
      </c>
      <c r="J4" s="182">
        <f t="shared" ref="J4:J67" ca="1" si="6">INDIRECT("BYPL_EOD!" &amp; $V$3 &amp; X4)</f>
        <v>150.88999999999999</v>
      </c>
      <c r="K4" s="182">
        <f t="shared" ref="K4:K67" ca="1" si="7">INDIRECT("TPDDL_EOD!" &amp; $V$3 &amp; X4)</f>
        <v>8.6</v>
      </c>
      <c r="L4" s="182">
        <f t="shared" ref="L4:L67" ca="1" si="8">INDIRECT("NDMC_EOD!" &amp; $V$3 &amp; X4)</f>
        <v>0</v>
      </c>
      <c r="M4" s="183">
        <f t="shared" ref="M4:M67" ca="1" si="9">SUM(I4:L4)</f>
        <v>555.75</v>
      </c>
      <c r="N4" s="181">
        <f t="shared" ref="N4:N67" ca="1" si="10">INDIRECT("BRPL_ISGS_exbus!" &amp; $V$3 &amp; X4)</f>
        <v>409.99715593702217</v>
      </c>
      <c r="O4" s="182">
        <f t="shared" ref="O4:O67" ca="1" si="11">INDIRECT("BYPL_ISGS_exbus!" &amp; $V$3 &amp; X4)</f>
        <v>156.12090763472787</v>
      </c>
      <c r="P4" s="182">
        <f t="shared" ref="P4:P67" ca="1" si="12">INDIRECT("TPDDL_ISGS_exbus!" &amp; $V$3 &amp; X4)</f>
        <v>8.8981364282501136</v>
      </c>
      <c r="Q4" s="182">
        <f t="shared" ref="Q4:Q67" ca="1" si="13">INDIRECT("NDMC_ISGS_exbus!" &amp; $V$3 &amp; X4)</f>
        <v>0</v>
      </c>
      <c r="R4" s="183">
        <f t="shared" ref="R4:R67" ca="1" si="14">SUM(N4:Q4)</f>
        <v>575.01620000000025</v>
      </c>
      <c r="W4" s="46"/>
      <c r="X4" s="46">
        <v>4</v>
      </c>
    </row>
    <row r="5" spans="1:24">
      <c r="A5" s="61" t="s">
        <v>47</v>
      </c>
      <c r="B5" s="176">
        <f t="shared" ca="1" si="3"/>
        <v>597.62087699999995</v>
      </c>
      <c r="C5" s="181">
        <f t="shared" ca="1" si="4"/>
        <v>445.82517424199995</v>
      </c>
      <c r="D5" s="182">
        <f t="shared" ca="1" si="0"/>
        <v>143.60829674310003</v>
      </c>
      <c r="E5" s="182">
        <f t="shared" ca="1" si="0"/>
        <v>8.1874060149000005</v>
      </c>
      <c r="F5" s="183">
        <f t="shared" ca="1" si="0"/>
        <v>0</v>
      </c>
      <c r="G5" s="184">
        <f t="shared" ca="1" si="1"/>
        <v>521.79549999999995</v>
      </c>
      <c r="H5" s="184">
        <f t="shared" ca="1" si="2"/>
        <v>504.31535100000002</v>
      </c>
      <c r="I5" s="185">
        <f t="shared" ca="1" si="5"/>
        <v>357.61</v>
      </c>
      <c r="J5" s="182">
        <f t="shared" ca="1" si="6"/>
        <v>138.80000000000001</v>
      </c>
      <c r="K5" s="182">
        <f t="shared" ca="1" si="7"/>
        <v>7.92</v>
      </c>
      <c r="L5" s="182">
        <f t="shared" ca="1" si="8"/>
        <v>0</v>
      </c>
      <c r="M5" s="183">
        <f t="shared" ca="1" si="9"/>
        <v>504.33000000000004</v>
      </c>
      <c r="N5" s="181">
        <f t="shared" ca="1" si="10"/>
        <v>369.99442578272158</v>
      </c>
      <c r="O5" s="182">
        <f t="shared" ca="1" si="11"/>
        <v>143.60679594709811</v>
      </c>
      <c r="P5" s="182">
        <f t="shared" ca="1" si="12"/>
        <v>8.1942782701802379</v>
      </c>
      <c r="Q5" s="182">
        <f t="shared" ca="1" si="13"/>
        <v>0</v>
      </c>
      <c r="R5" s="183">
        <f t="shared" ca="1" si="14"/>
        <v>521.79549999999995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553.75142700000004</v>
      </c>
      <c r="C6" s="181">
        <f t="shared" ca="1" si="4"/>
        <v>413.09856454200002</v>
      </c>
      <c r="D6" s="182">
        <f t="shared" ca="1" si="0"/>
        <v>133.06646790810004</v>
      </c>
      <c r="E6" s="182">
        <f t="shared" ca="1" si="0"/>
        <v>7.5863945499000014</v>
      </c>
      <c r="F6" s="183">
        <f t="shared" ca="1" si="0"/>
        <v>0</v>
      </c>
      <c r="G6" s="184">
        <f t="shared" ca="1" si="1"/>
        <v>490.65249999999997</v>
      </c>
      <c r="H6" s="184">
        <f t="shared" ca="1" si="2"/>
        <v>474.21564100000001</v>
      </c>
      <c r="I6" s="185">
        <f t="shared" ca="1" si="5"/>
        <v>338.28</v>
      </c>
      <c r="J6" s="182">
        <f t="shared" ca="1" si="6"/>
        <v>128.61000000000001</v>
      </c>
      <c r="K6" s="182">
        <f t="shared" ca="1" si="7"/>
        <v>7.34</v>
      </c>
      <c r="L6" s="182">
        <f t="shared" ca="1" si="8"/>
        <v>0</v>
      </c>
      <c r="M6" s="183">
        <f t="shared" ca="1" si="9"/>
        <v>474.22999999999996</v>
      </c>
      <c r="N6" s="181">
        <f t="shared" ca="1" si="10"/>
        <v>349.99457583872805</v>
      </c>
      <c r="O6" s="182">
        <f t="shared" ca="1" si="11"/>
        <v>133.06374127533053</v>
      </c>
      <c r="P6" s="182">
        <f t="shared" ca="1" si="12"/>
        <v>7.5941828859414198</v>
      </c>
      <c r="Q6" s="182">
        <f t="shared" ca="1" si="13"/>
        <v>0</v>
      </c>
      <c r="R6" s="183">
        <f t="shared" ca="1" si="14"/>
        <v>490.65249999999997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510.62552699999998</v>
      </c>
      <c r="C7" s="181">
        <f t="shared" ca="1" si="4"/>
        <v>380.92664314199993</v>
      </c>
      <c r="D7" s="182">
        <f t="shared" ca="1" si="0"/>
        <v>122.70331413810001</v>
      </c>
      <c r="E7" s="182">
        <f t="shared" ca="1" si="0"/>
        <v>6.9955697199000006</v>
      </c>
      <c r="F7" s="183">
        <f t="shared" ca="1" si="0"/>
        <v>0</v>
      </c>
      <c r="G7" s="184">
        <f t="shared" ca="1" si="1"/>
        <v>479.7</v>
      </c>
      <c r="H7" s="184">
        <f t="shared" ca="1" si="2"/>
        <v>463.63004999999998</v>
      </c>
      <c r="I7" s="185">
        <f t="shared" ca="1" si="5"/>
        <v>338.28</v>
      </c>
      <c r="J7" s="182">
        <f t="shared" ca="1" si="6"/>
        <v>118.59</v>
      </c>
      <c r="K7" s="182">
        <f t="shared" ca="1" si="7"/>
        <v>6.77</v>
      </c>
      <c r="L7" s="182">
        <f t="shared" ca="1" si="8"/>
        <v>0</v>
      </c>
      <c r="M7" s="183">
        <f t="shared" ca="1" si="9"/>
        <v>463.64</v>
      </c>
      <c r="N7" s="181">
        <f t="shared" ca="1" si="10"/>
        <v>349.99766197912169</v>
      </c>
      <c r="O7" s="182">
        <f t="shared" ca="1" si="11"/>
        <v>122.69783236994219</v>
      </c>
      <c r="P7" s="182">
        <f t="shared" ca="1" si="12"/>
        <v>7.0045056509360712</v>
      </c>
      <c r="Q7" s="182">
        <f t="shared" ca="1" si="13"/>
        <v>0</v>
      </c>
      <c r="R7" s="183">
        <f t="shared" ca="1" si="14"/>
        <v>479.7</v>
      </c>
      <c r="W7" s="46"/>
      <c r="X7" s="46">
        <v>7</v>
      </c>
    </row>
    <row r="8" spans="1:24">
      <c r="A8" s="61" t="s">
        <v>50</v>
      </c>
      <c r="B8" s="176">
        <f t="shared" ca="1" si="3"/>
        <v>492.09626100000003</v>
      </c>
      <c r="C8" s="181">
        <f t="shared" ca="1" si="4"/>
        <v>367.10381070599999</v>
      </c>
      <c r="D8" s="182">
        <f t="shared" ca="1" si="0"/>
        <v>118.25073151830003</v>
      </c>
      <c r="E8" s="182">
        <f t="shared" ca="1" si="0"/>
        <v>6.7417187757000008</v>
      </c>
      <c r="F8" s="183">
        <f t="shared" ca="1" si="0"/>
        <v>0</v>
      </c>
      <c r="G8" s="184">
        <f t="shared" ca="1" si="1"/>
        <v>474.99340000000001</v>
      </c>
      <c r="H8" s="184">
        <f t="shared" ca="1" si="2"/>
        <v>459.081121</v>
      </c>
      <c r="I8" s="185">
        <f t="shared" ca="1" si="5"/>
        <v>338.28</v>
      </c>
      <c r="J8" s="182">
        <f t="shared" ca="1" si="6"/>
        <v>114.29</v>
      </c>
      <c r="K8" s="182">
        <f t="shared" ca="1" si="7"/>
        <v>6.51</v>
      </c>
      <c r="L8" s="182">
        <f t="shared" ca="1" si="8"/>
        <v>0</v>
      </c>
      <c r="M8" s="183">
        <f t="shared" ca="1" si="9"/>
        <v>459.08</v>
      </c>
      <c r="N8" s="181">
        <f t="shared" ca="1" si="10"/>
        <v>350.00602803868605</v>
      </c>
      <c r="O8" s="182">
        <f t="shared" ca="1" si="11"/>
        <v>118.25171143591533</v>
      </c>
      <c r="P8" s="182">
        <f t="shared" ca="1" si="12"/>
        <v>6.7356605253986244</v>
      </c>
      <c r="Q8" s="182">
        <f t="shared" ca="1" si="13"/>
        <v>0</v>
      </c>
      <c r="R8" s="183">
        <f t="shared" ca="1" si="14"/>
        <v>474.99340000000001</v>
      </c>
      <c r="W8" s="46"/>
      <c r="X8" s="46">
        <v>8</v>
      </c>
    </row>
    <row r="9" spans="1:24">
      <c r="A9" s="61" t="s">
        <v>51</v>
      </c>
      <c r="B9" s="176">
        <f t="shared" ca="1" si="3"/>
        <v>492.09626100000003</v>
      </c>
      <c r="C9" s="181">
        <f t="shared" ca="1" si="4"/>
        <v>367.10381070599999</v>
      </c>
      <c r="D9" s="182">
        <f t="shared" ca="1" si="0"/>
        <v>118.25073151830003</v>
      </c>
      <c r="E9" s="182">
        <f t="shared" ca="1" si="0"/>
        <v>6.7417187757000008</v>
      </c>
      <c r="F9" s="183">
        <f t="shared" ca="1" si="0"/>
        <v>0</v>
      </c>
      <c r="G9" s="184">
        <f t="shared" ca="1" si="1"/>
        <v>424.99340000000001</v>
      </c>
      <c r="H9" s="184">
        <f t="shared" ca="1" si="2"/>
        <v>410.75612100000001</v>
      </c>
      <c r="I9" s="185">
        <f t="shared" ca="1" si="5"/>
        <v>289.95999999999998</v>
      </c>
      <c r="J9" s="182">
        <f t="shared" ca="1" si="6"/>
        <v>114.29</v>
      </c>
      <c r="K9" s="182">
        <f t="shared" ca="1" si="7"/>
        <v>6.51</v>
      </c>
      <c r="L9" s="182">
        <f t="shared" ca="1" si="8"/>
        <v>0</v>
      </c>
      <c r="M9" s="183">
        <f t="shared" ca="1" si="9"/>
        <v>410.76</v>
      </c>
      <c r="N9" s="181">
        <f t="shared" ca="1" si="10"/>
        <v>300.00751354562271</v>
      </c>
      <c r="O9" s="182">
        <f t="shared" ca="1" si="11"/>
        <v>118.25030598402961</v>
      </c>
      <c r="P9" s="182">
        <f t="shared" ca="1" si="12"/>
        <v>6.7355804703476476</v>
      </c>
      <c r="Q9" s="182">
        <f t="shared" ca="1" si="13"/>
        <v>0</v>
      </c>
      <c r="R9" s="183">
        <f t="shared" ca="1" si="14"/>
        <v>424.99340000000001</v>
      </c>
      <c r="W9" s="46"/>
      <c r="X9" s="46">
        <v>9</v>
      </c>
    </row>
    <row r="10" spans="1:24">
      <c r="A10" s="61" t="s">
        <v>52</v>
      </c>
      <c r="B10" s="176">
        <f t="shared" ca="1" si="3"/>
        <v>454.91876100000002</v>
      </c>
      <c r="C10" s="181">
        <f t="shared" ca="1" si="4"/>
        <v>339.36939570599998</v>
      </c>
      <c r="D10" s="182">
        <f t="shared" ca="1" si="0"/>
        <v>109.31697826830003</v>
      </c>
      <c r="E10" s="182">
        <f t="shared" ca="1" si="0"/>
        <v>6.2323870257000014</v>
      </c>
      <c r="F10" s="183">
        <f t="shared" ca="1" si="0"/>
        <v>0</v>
      </c>
      <c r="G10" s="184">
        <f t="shared" ca="1" si="1"/>
        <v>395.54969999999997</v>
      </c>
      <c r="H10" s="184">
        <f t="shared" ca="1" si="2"/>
        <v>382.29878500000001</v>
      </c>
      <c r="I10" s="185">
        <f t="shared" ca="1" si="5"/>
        <v>270.62</v>
      </c>
      <c r="J10" s="182">
        <f t="shared" ca="1" si="6"/>
        <v>105.66</v>
      </c>
      <c r="K10" s="182">
        <f t="shared" ca="1" si="7"/>
        <v>6.02</v>
      </c>
      <c r="L10" s="182">
        <f t="shared" ca="1" si="8"/>
        <v>0</v>
      </c>
      <c r="M10" s="183">
        <f t="shared" ca="1" si="9"/>
        <v>382.29999999999995</v>
      </c>
      <c r="N10" s="181">
        <f t="shared" ca="1" si="10"/>
        <v>279.99911015956053</v>
      </c>
      <c r="O10" s="182">
        <f t="shared" ca="1" si="11"/>
        <v>109.32194952131833</v>
      </c>
      <c r="P10" s="182">
        <f t="shared" ca="1" si="12"/>
        <v>6.2286403191211086</v>
      </c>
      <c r="Q10" s="182">
        <f t="shared" ca="1" si="13"/>
        <v>0</v>
      </c>
      <c r="R10" s="183">
        <f t="shared" ca="1" si="14"/>
        <v>395.54969999999997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341.56009999999998</v>
      </c>
      <c r="H11" s="184">
        <f t="shared" ca="1" si="2"/>
        <v>330.11783700000001</v>
      </c>
      <c r="I11" s="185">
        <f t="shared" ca="1" si="5"/>
        <v>246.27</v>
      </c>
      <c r="J11" s="182">
        <f t="shared" ca="1" si="6"/>
        <v>79.33</v>
      </c>
      <c r="K11" s="182">
        <f t="shared" ca="1" si="7"/>
        <v>4.5199999999999996</v>
      </c>
      <c r="L11" s="182">
        <f t="shared" ca="1" si="8"/>
        <v>0</v>
      </c>
      <c r="M11" s="183">
        <f t="shared" ca="1" si="9"/>
        <v>330.12</v>
      </c>
      <c r="N11" s="181">
        <f t="shared" ca="1" si="10"/>
        <v>254.80433123409668</v>
      </c>
      <c r="O11" s="182">
        <f t="shared" ca="1" si="11"/>
        <v>82.079131022052579</v>
      </c>
      <c r="P11" s="182">
        <f t="shared" ca="1" si="12"/>
        <v>4.6766377438507201</v>
      </c>
      <c r="Q11" s="182">
        <f t="shared" ca="1" si="13"/>
        <v>0</v>
      </c>
      <c r="R11" s="183">
        <f t="shared" ca="1" si="14"/>
        <v>341.56009999999998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341.56009999999998</v>
      </c>
      <c r="H12" s="184">
        <f t="shared" ca="1" si="2"/>
        <v>330.11783700000001</v>
      </c>
      <c r="I12" s="185">
        <f t="shared" ca="1" si="5"/>
        <v>246.27</v>
      </c>
      <c r="J12" s="182">
        <f t="shared" ca="1" si="6"/>
        <v>79.33</v>
      </c>
      <c r="K12" s="182">
        <f t="shared" ca="1" si="7"/>
        <v>4.5199999999999996</v>
      </c>
      <c r="L12" s="182">
        <f t="shared" ca="1" si="8"/>
        <v>0</v>
      </c>
      <c r="M12" s="183">
        <f t="shared" ca="1" si="9"/>
        <v>330.12</v>
      </c>
      <c r="N12" s="181">
        <f t="shared" ca="1" si="10"/>
        <v>254.80433123409668</v>
      </c>
      <c r="O12" s="182">
        <f t="shared" ca="1" si="11"/>
        <v>82.079131022052579</v>
      </c>
      <c r="P12" s="182">
        <f t="shared" ca="1" si="12"/>
        <v>4.6766377438507201</v>
      </c>
      <c r="Q12" s="182">
        <f t="shared" ca="1" si="13"/>
        <v>0</v>
      </c>
      <c r="R12" s="183">
        <f t="shared" ca="1" si="14"/>
        <v>341.56009999999998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341.56009999999998</v>
      </c>
      <c r="H13" s="184">
        <f t="shared" ca="1" si="2"/>
        <v>330.11783700000001</v>
      </c>
      <c r="I13" s="185">
        <f t="shared" ca="1" si="5"/>
        <v>246.27</v>
      </c>
      <c r="J13" s="182">
        <f t="shared" ca="1" si="6"/>
        <v>79.33</v>
      </c>
      <c r="K13" s="182">
        <f t="shared" ca="1" si="7"/>
        <v>4.5199999999999996</v>
      </c>
      <c r="L13" s="182">
        <f t="shared" ca="1" si="8"/>
        <v>0</v>
      </c>
      <c r="M13" s="183">
        <f t="shared" ca="1" si="9"/>
        <v>330.12</v>
      </c>
      <c r="N13" s="181">
        <f t="shared" ca="1" si="10"/>
        <v>254.80433123409668</v>
      </c>
      <c r="O13" s="182">
        <f t="shared" ca="1" si="11"/>
        <v>82.079131022052579</v>
      </c>
      <c r="P13" s="182">
        <f t="shared" ca="1" si="12"/>
        <v>4.6766377438507201</v>
      </c>
      <c r="Q13" s="182">
        <f t="shared" ca="1" si="13"/>
        <v>0</v>
      </c>
      <c r="R13" s="183">
        <f t="shared" ca="1" si="14"/>
        <v>341.56009999999998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341.56009999999998</v>
      </c>
      <c r="H14" s="184">
        <f t="shared" ca="1" si="2"/>
        <v>330.11783700000001</v>
      </c>
      <c r="I14" s="185">
        <f t="shared" ca="1" si="5"/>
        <v>246.27</v>
      </c>
      <c r="J14" s="182">
        <f t="shared" ca="1" si="6"/>
        <v>79.33</v>
      </c>
      <c r="K14" s="182">
        <f t="shared" ca="1" si="7"/>
        <v>4.5199999999999996</v>
      </c>
      <c r="L14" s="182">
        <f t="shared" ca="1" si="8"/>
        <v>0</v>
      </c>
      <c r="M14" s="183">
        <f t="shared" ca="1" si="9"/>
        <v>330.12</v>
      </c>
      <c r="N14" s="181">
        <f t="shared" ca="1" si="10"/>
        <v>254.80433123409668</v>
      </c>
      <c r="O14" s="182">
        <f t="shared" ca="1" si="11"/>
        <v>82.079131022052579</v>
      </c>
      <c r="P14" s="182">
        <f t="shared" ca="1" si="12"/>
        <v>4.6766377438507201</v>
      </c>
      <c r="Q14" s="182">
        <f t="shared" ca="1" si="13"/>
        <v>0</v>
      </c>
      <c r="R14" s="183">
        <f t="shared" ca="1" si="14"/>
        <v>341.56009999999998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341.56009999999998</v>
      </c>
      <c r="H15" s="184">
        <f t="shared" ca="1" si="2"/>
        <v>330.11783700000001</v>
      </c>
      <c r="I15" s="185">
        <f t="shared" ca="1" si="5"/>
        <v>246.27</v>
      </c>
      <c r="J15" s="182">
        <f t="shared" ca="1" si="6"/>
        <v>79.33</v>
      </c>
      <c r="K15" s="182">
        <f t="shared" ca="1" si="7"/>
        <v>4.5199999999999996</v>
      </c>
      <c r="L15" s="182">
        <f t="shared" ca="1" si="8"/>
        <v>0</v>
      </c>
      <c r="M15" s="183">
        <f t="shared" ca="1" si="9"/>
        <v>330.12</v>
      </c>
      <c r="N15" s="181">
        <f t="shared" ca="1" si="10"/>
        <v>254.80433123409668</v>
      </c>
      <c r="O15" s="182">
        <f t="shared" ca="1" si="11"/>
        <v>82.079131022052579</v>
      </c>
      <c r="P15" s="182">
        <f t="shared" ca="1" si="12"/>
        <v>4.6766377438507201</v>
      </c>
      <c r="Q15" s="182">
        <f t="shared" ca="1" si="13"/>
        <v>0</v>
      </c>
      <c r="R15" s="183">
        <f t="shared" ca="1" si="14"/>
        <v>341.56009999999998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341.56009999999998</v>
      </c>
      <c r="H16" s="184">
        <f t="shared" ca="1" si="2"/>
        <v>330.11783700000001</v>
      </c>
      <c r="I16" s="185">
        <f t="shared" ca="1" si="5"/>
        <v>246.27</v>
      </c>
      <c r="J16" s="182">
        <f t="shared" ca="1" si="6"/>
        <v>79.33</v>
      </c>
      <c r="K16" s="182">
        <f t="shared" ca="1" si="7"/>
        <v>4.5199999999999996</v>
      </c>
      <c r="L16" s="182">
        <f t="shared" ca="1" si="8"/>
        <v>0</v>
      </c>
      <c r="M16" s="183">
        <f t="shared" ca="1" si="9"/>
        <v>330.12</v>
      </c>
      <c r="N16" s="181">
        <f t="shared" ca="1" si="10"/>
        <v>254.80433123409668</v>
      </c>
      <c r="O16" s="182">
        <f t="shared" ca="1" si="11"/>
        <v>82.079131022052579</v>
      </c>
      <c r="P16" s="182">
        <f t="shared" ca="1" si="12"/>
        <v>4.6766377438507201</v>
      </c>
      <c r="Q16" s="182">
        <f t="shared" ca="1" si="13"/>
        <v>0</v>
      </c>
      <c r="R16" s="183">
        <f t="shared" ca="1" si="14"/>
        <v>341.56009999999998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341.56009999999998</v>
      </c>
      <c r="H17" s="184">
        <f t="shared" ca="1" si="2"/>
        <v>330.11783700000001</v>
      </c>
      <c r="I17" s="185">
        <f t="shared" ca="1" si="5"/>
        <v>246.27</v>
      </c>
      <c r="J17" s="182">
        <f t="shared" ca="1" si="6"/>
        <v>79.33</v>
      </c>
      <c r="K17" s="182">
        <f t="shared" ca="1" si="7"/>
        <v>4.5199999999999996</v>
      </c>
      <c r="L17" s="182">
        <f t="shared" ca="1" si="8"/>
        <v>0</v>
      </c>
      <c r="M17" s="183">
        <f t="shared" ca="1" si="9"/>
        <v>330.12</v>
      </c>
      <c r="N17" s="181">
        <f t="shared" ca="1" si="10"/>
        <v>254.80433123409668</v>
      </c>
      <c r="O17" s="182">
        <f t="shared" ca="1" si="11"/>
        <v>82.079131022052579</v>
      </c>
      <c r="P17" s="182">
        <f t="shared" ca="1" si="12"/>
        <v>4.6766377438507201</v>
      </c>
      <c r="Q17" s="182">
        <f t="shared" ca="1" si="13"/>
        <v>0</v>
      </c>
      <c r="R17" s="183">
        <f t="shared" ca="1" si="14"/>
        <v>341.56009999999998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341.56009999999998</v>
      </c>
      <c r="H18" s="184">
        <f t="shared" ca="1" si="2"/>
        <v>330.11783700000001</v>
      </c>
      <c r="I18" s="185">
        <f t="shared" ca="1" si="5"/>
        <v>246.27</v>
      </c>
      <c r="J18" s="182">
        <f t="shared" ca="1" si="6"/>
        <v>79.33</v>
      </c>
      <c r="K18" s="182">
        <f t="shared" ca="1" si="7"/>
        <v>4.5199999999999996</v>
      </c>
      <c r="L18" s="182">
        <f t="shared" ca="1" si="8"/>
        <v>0</v>
      </c>
      <c r="M18" s="183">
        <f t="shared" ca="1" si="9"/>
        <v>330.12</v>
      </c>
      <c r="N18" s="181">
        <f t="shared" ca="1" si="10"/>
        <v>254.80433123409668</v>
      </c>
      <c r="O18" s="182">
        <f t="shared" ca="1" si="11"/>
        <v>82.079131022052579</v>
      </c>
      <c r="P18" s="182">
        <f t="shared" ca="1" si="12"/>
        <v>4.6766377438507201</v>
      </c>
      <c r="Q18" s="182">
        <f t="shared" ca="1" si="13"/>
        <v>0</v>
      </c>
      <c r="R18" s="183">
        <f t="shared" ca="1" si="14"/>
        <v>341.56009999999998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341.56009999999998</v>
      </c>
      <c r="H19" s="184">
        <f t="shared" ca="1" si="2"/>
        <v>330.11783700000001</v>
      </c>
      <c r="I19" s="185">
        <f t="shared" ca="1" si="5"/>
        <v>246.27</v>
      </c>
      <c r="J19" s="182">
        <f t="shared" ca="1" si="6"/>
        <v>79.33</v>
      </c>
      <c r="K19" s="182">
        <f t="shared" ca="1" si="7"/>
        <v>4.5199999999999996</v>
      </c>
      <c r="L19" s="182">
        <f t="shared" ca="1" si="8"/>
        <v>0</v>
      </c>
      <c r="M19" s="183">
        <f t="shared" ca="1" si="9"/>
        <v>330.12</v>
      </c>
      <c r="N19" s="181">
        <f t="shared" ca="1" si="10"/>
        <v>254.80433123409668</v>
      </c>
      <c r="O19" s="182">
        <f t="shared" ca="1" si="11"/>
        <v>82.079131022052579</v>
      </c>
      <c r="P19" s="182">
        <f t="shared" ca="1" si="12"/>
        <v>4.6766377438507201</v>
      </c>
      <c r="Q19" s="182">
        <f t="shared" ca="1" si="13"/>
        <v>0</v>
      </c>
      <c r="R19" s="183">
        <f t="shared" ca="1" si="14"/>
        <v>341.56009999999998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341.56009999999998</v>
      </c>
      <c r="H20" s="184">
        <f t="shared" ca="1" si="2"/>
        <v>330.11783700000001</v>
      </c>
      <c r="I20" s="185">
        <f t="shared" ca="1" si="5"/>
        <v>246.27</v>
      </c>
      <c r="J20" s="182">
        <f t="shared" ca="1" si="6"/>
        <v>79.33</v>
      </c>
      <c r="K20" s="182">
        <f t="shared" ca="1" si="7"/>
        <v>4.5199999999999996</v>
      </c>
      <c r="L20" s="182">
        <f t="shared" ca="1" si="8"/>
        <v>0</v>
      </c>
      <c r="M20" s="183">
        <f t="shared" ca="1" si="9"/>
        <v>330.12</v>
      </c>
      <c r="N20" s="181">
        <f t="shared" ca="1" si="10"/>
        <v>254.80433123409668</v>
      </c>
      <c r="O20" s="182">
        <f t="shared" ca="1" si="11"/>
        <v>82.079131022052579</v>
      </c>
      <c r="P20" s="182">
        <f t="shared" ca="1" si="12"/>
        <v>4.6766377438507201</v>
      </c>
      <c r="Q20" s="182">
        <f t="shared" ca="1" si="13"/>
        <v>0</v>
      </c>
      <c r="R20" s="183">
        <f t="shared" ca="1" si="14"/>
        <v>341.56009999999998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341.56009999999998</v>
      </c>
      <c r="H21" s="184">
        <f t="shared" ca="1" si="2"/>
        <v>330.11783700000001</v>
      </c>
      <c r="I21" s="185">
        <f t="shared" ca="1" si="5"/>
        <v>246.27</v>
      </c>
      <c r="J21" s="182">
        <f t="shared" ca="1" si="6"/>
        <v>79.33</v>
      </c>
      <c r="K21" s="182">
        <f t="shared" ca="1" si="7"/>
        <v>4.5199999999999996</v>
      </c>
      <c r="L21" s="182">
        <f t="shared" ca="1" si="8"/>
        <v>0</v>
      </c>
      <c r="M21" s="183">
        <f t="shared" ca="1" si="9"/>
        <v>330.12</v>
      </c>
      <c r="N21" s="181">
        <f t="shared" ca="1" si="10"/>
        <v>254.80433123409668</v>
      </c>
      <c r="O21" s="182">
        <f t="shared" ca="1" si="11"/>
        <v>82.079131022052579</v>
      </c>
      <c r="P21" s="182">
        <f t="shared" ca="1" si="12"/>
        <v>4.6766377438507201</v>
      </c>
      <c r="Q21" s="182">
        <f t="shared" ca="1" si="13"/>
        <v>0</v>
      </c>
      <c r="R21" s="183">
        <f t="shared" ca="1" si="14"/>
        <v>341.56009999999998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341.56009999999998</v>
      </c>
      <c r="H22" s="184">
        <f t="shared" ca="1" si="2"/>
        <v>330.11783700000001</v>
      </c>
      <c r="I22" s="185">
        <f t="shared" ca="1" si="5"/>
        <v>246.27</v>
      </c>
      <c r="J22" s="182">
        <f t="shared" ca="1" si="6"/>
        <v>79.33</v>
      </c>
      <c r="K22" s="182">
        <f t="shared" ca="1" si="7"/>
        <v>4.5199999999999996</v>
      </c>
      <c r="L22" s="182">
        <f t="shared" ca="1" si="8"/>
        <v>0</v>
      </c>
      <c r="M22" s="183">
        <f t="shared" ca="1" si="9"/>
        <v>330.12</v>
      </c>
      <c r="N22" s="181">
        <f t="shared" ca="1" si="10"/>
        <v>254.80433123409668</v>
      </c>
      <c r="O22" s="182">
        <f t="shared" ca="1" si="11"/>
        <v>82.079131022052579</v>
      </c>
      <c r="P22" s="182">
        <f t="shared" ca="1" si="12"/>
        <v>4.6766377438507201</v>
      </c>
      <c r="Q22" s="182">
        <f t="shared" ca="1" si="13"/>
        <v>0</v>
      </c>
      <c r="R22" s="183">
        <f t="shared" ca="1" si="14"/>
        <v>341.56009999999998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341.56009999999998</v>
      </c>
      <c r="H23" s="184">
        <f t="shared" ca="1" si="2"/>
        <v>330.11783700000001</v>
      </c>
      <c r="I23" s="185">
        <f t="shared" ca="1" si="5"/>
        <v>246.27</v>
      </c>
      <c r="J23" s="182">
        <f t="shared" ca="1" si="6"/>
        <v>79.33</v>
      </c>
      <c r="K23" s="182">
        <f t="shared" ca="1" si="7"/>
        <v>4.5199999999999996</v>
      </c>
      <c r="L23" s="182">
        <f t="shared" ca="1" si="8"/>
        <v>0</v>
      </c>
      <c r="M23" s="183">
        <f t="shared" ca="1" si="9"/>
        <v>330.12</v>
      </c>
      <c r="N23" s="181">
        <f t="shared" ca="1" si="10"/>
        <v>254.80433123409668</v>
      </c>
      <c r="O23" s="182">
        <f t="shared" ca="1" si="11"/>
        <v>82.079131022052579</v>
      </c>
      <c r="P23" s="182">
        <f t="shared" ca="1" si="12"/>
        <v>4.6766377438507201</v>
      </c>
      <c r="Q23" s="182">
        <f t="shared" ca="1" si="13"/>
        <v>0</v>
      </c>
      <c r="R23" s="183">
        <f t="shared" ca="1" si="14"/>
        <v>341.56009999999998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341.56009999999998</v>
      </c>
      <c r="H24" s="184">
        <f t="shared" ca="1" si="2"/>
        <v>330.11783700000001</v>
      </c>
      <c r="I24" s="185">
        <f t="shared" ca="1" si="5"/>
        <v>246.27</v>
      </c>
      <c r="J24" s="182">
        <f t="shared" ca="1" si="6"/>
        <v>79.33</v>
      </c>
      <c r="K24" s="182">
        <f t="shared" ca="1" si="7"/>
        <v>4.5199999999999996</v>
      </c>
      <c r="L24" s="182">
        <f t="shared" ca="1" si="8"/>
        <v>0</v>
      </c>
      <c r="M24" s="183">
        <f t="shared" ca="1" si="9"/>
        <v>330.12</v>
      </c>
      <c r="N24" s="181">
        <f t="shared" ca="1" si="10"/>
        <v>254.80433123409668</v>
      </c>
      <c r="O24" s="182">
        <f t="shared" ca="1" si="11"/>
        <v>82.079131022052579</v>
      </c>
      <c r="P24" s="182">
        <f t="shared" ca="1" si="12"/>
        <v>4.6766377438507201</v>
      </c>
      <c r="Q24" s="182">
        <f t="shared" ca="1" si="13"/>
        <v>0</v>
      </c>
      <c r="R24" s="183">
        <f t="shared" ca="1" si="14"/>
        <v>341.56009999999998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341.56009999999998</v>
      </c>
      <c r="H25" s="184">
        <f t="shared" ca="1" si="2"/>
        <v>330.11783700000001</v>
      </c>
      <c r="I25" s="185">
        <f t="shared" ca="1" si="5"/>
        <v>246.27</v>
      </c>
      <c r="J25" s="182">
        <f t="shared" ca="1" si="6"/>
        <v>79.33</v>
      </c>
      <c r="K25" s="182">
        <f t="shared" ca="1" si="7"/>
        <v>4.5199999999999996</v>
      </c>
      <c r="L25" s="182">
        <f t="shared" ca="1" si="8"/>
        <v>0</v>
      </c>
      <c r="M25" s="183">
        <f t="shared" ca="1" si="9"/>
        <v>330.12</v>
      </c>
      <c r="N25" s="181">
        <f t="shared" ca="1" si="10"/>
        <v>254.80433123409668</v>
      </c>
      <c r="O25" s="182">
        <f t="shared" ca="1" si="11"/>
        <v>82.079131022052579</v>
      </c>
      <c r="P25" s="182">
        <f t="shared" ca="1" si="12"/>
        <v>4.6766377438507201</v>
      </c>
      <c r="Q25" s="182">
        <f t="shared" ca="1" si="13"/>
        <v>0</v>
      </c>
      <c r="R25" s="183">
        <f t="shared" ca="1" si="14"/>
        <v>341.56009999999998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330.11783700000001</v>
      </c>
      <c r="I26" s="185">
        <f t="shared" ca="1" si="5"/>
        <v>246.27</v>
      </c>
      <c r="J26" s="182">
        <f t="shared" ca="1" si="6"/>
        <v>79.33</v>
      </c>
      <c r="K26" s="182">
        <f t="shared" ca="1" si="7"/>
        <v>4.5199999999999996</v>
      </c>
      <c r="L26" s="182">
        <f t="shared" ca="1" si="8"/>
        <v>0</v>
      </c>
      <c r="M26" s="183">
        <f t="shared" ca="1" si="9"/>
        <v>330.12</v>
      </c>
      <c r="N26" s="181">
        <f t="shared" ca="1" si="10"/>
        <v>254.80433123409668</v>
      </c>
      <c r="O26" s="182">
        <f t="shared" ca="1" si="11"/>
        <v>82.079131022052579</v>
      </c>
      <c r="P26" s="182">
        <f t="shared" ca="1" si="12"/>
        <v>4.6766377438507201</v>
      </c>
      <c r="Q26" s="182">
        <f t="shared" ca="1" si="13"/>
        <v>0</v>
      </c>
      <c r="R26" s="183">
        <f t="shared" ca="1" si="14"/>
        <v>341.56009999999998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341.56009999999998</v>
      </c>
      <c r="H27" s="184">
        <f t="shared" ca="1" si="2"/>
        <v>330.11783700000001</v>
      </c>
      <c r="I27" s="185">
        <f t="shared" ca="1" si="5"/>
        <v>246.27</v>
      </c>
      <c r="J27" s="182">
        <f t="shared" ca="1" si="6"/>
        <v>79.33</v>
      </c>
      <c r="K27" s="182">
        <f t="shared" ca="1" si="7"/>
        <v>4.5199999999999996</v>
      </c>
      <c r="L27" s="182">
        <f t="shared" ca="1" si="8"/>
        <v>0</v>
      </c>
      <c r="M27" s="183">
        <f t="shared" ca="1" si="9"/>
        <v>330.12</v>
      </c>
      <c r="N27" s="181">
        <f t="shared" ca="1" si="10"/>
        <v>254.80433123409668</v>
      </c>
      <c r="O27" s="182">
        <f t="shared" ca="1" si="11"/>
        <v>82.079131022052579</v>
      </c>
      <c r="P27" s="182">
        <f t="shared" ca="1" si="12"/>
        <v>4.6766377438507201</v>
      </c>
      <c r="Q27" s="182">
        <f t="shared" ca="1" si="13"/>
        <v>0</v>
      </c>
      <c r="R27" s="183">
        <f t="shared" ca="1" si="14"/>
        <v>341.56009999999998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341.56009999999998</v>
      </c>
      <c r="H28" s="184">
        <f t="shared" ca="1" si="2"/>
        <v>330.11783700000001</v>
      </c>
      <c r="I28" s="185">
        <f t="shared" ca="1" si="5"/>
        <v>246.27</v>
      </c>
      <c r="J28" s="182">
        <f t="shared" ca="1" si="6"/>
        <v>79.33</v>
      </c>
      <c r="K28" s="182">
        <f t="shared" ca="1" si="7"/>
        <v>4.5199999999999996</v>
      </c>
      <c r="L28" s="182">
        <f t="shared" ca="1" si="8"/>
        <v>0</v>
      </c>
      <c r="M28" s="183">
        <f t="shared" ca="1" si="9"/>
        <v>330.12</v>
      </c>
      <c r="N28" s="181">
        <f t="shared" ca="1" si="10"/>
        <v>254.80433123409668</v>
      </c>
      <c r="O28" s="182">
        <f t="shared" ca="1" si="11"/>
        <v>82.079131022052579</v>
      </c>
      <c r="P28" s="182">
        <f t="shared" ca="1" si="12"/>
        <v>4.6766377438507201</v>
      </c>
      <c r="Q28" s="182">
        <f t="shared" ca="1" si="13"/>
        <v>0</v>
      </c>
      <c r="R28" s="183">
        <f t="shared" ca="1" si="14"/>
        <v>341.56009999999998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341.56009999999998</v>
      </c>
      <c r="H29" s="184">
        <f t="shared" ca="1" si="2"/>
        <v>330.11783700000001</v>
      </c>
      <c r="I29" s="185">
        <f t="shared" ca="1" si="5"/>
        <v>246.27</v>
      </c>
      <c r="J29" s="182">
        <f t="shared" ca="1" si="6"/>
        <v>79.33</v>
      </c>
      <c r="K29" s="182">
        <f t="shared" ca="1" si="7"/>
        <v>4.5199999999999996</v>
      </c>
      <c r="L29" s="182">
        <f t="shared" ca="1" si="8"/>
        <v>0</v>
      </c>
      <c r="M29" s="183">
        <f t="shared" ca="1" si="9"/>
        <v>330.12</v>
      </c>
      <c r="N29" s="181">
        <f t="shared" ca="1" si="10"/>
        <v>254.80433123409668</v>
      </c>
      <c r="O29" s="182">
        <f t="shared" ca="1" si="11"/>
        <v>82.079131022052579</v>
      </c>
      <c r="P29" s="182">
        <f t="shared" ca="1" si="12"/>
        <v>4.6766377438507201</v>
      </c>
      <c r="Q29" s="182">
        <f t="shared" ca="1" si="13"/>
        <v>0</v>
      </c>
      <c r="R29" s="183">
        <f t="shared" ca="1" si="14"/>
        <v>341.56009999999998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341.56009999999998</v>
      </c>
      <c r="H30" s="184">
        <f t="shared" ca="1" si="2"/>
        <v>330.11783700000001</v>
      </c>
      <c r="I30" s="185">
        <f t="shared" ca="1" si="5"/>
        <v>246.27</v>
      </c>
      <c r="J30" s="182">
        <f t="shared" ca="1" si="6"/>
        <v>79.33</v>
      </c>
      <c r="K30" s="182">
        <f t="shared" ca="1" si="7"/>
        <v>4.5199999999999996</v>
      </c>
      <c r="L30" s="182">
        <f t="shared" ca="1" si="8"/>
        <v>0</v>
      </c>
      <c r="M30" s="183">
        <f t="shared" ca="1" si="9"/>
        <v>330.12</v>
      </c>
      <c r="N30" s="181">
        <f t="shared" ca="1" si="10"/>
        <v>254.80433123409668</v>
      </c>
      <c r="O30" s="182">
        <f t="shared" ca="1" si="11"/>
        <v>82.079131022052579</v>
      </c>
      <c r="P30" s="182">
        <f t="shared" ca="1" si="12"/>
        <v>4.6766377438507201</v>
      </c>
      <c r="Q30" s="182">
        <f t="shared" ca="1" si="13"/>
        <v>0</v>
      </c>
      <c r="R30" s="183">
        <f t="shared" ca="1" si="14"/>
        <v>341.56009999999998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341.56009999999998</v>
      </c>
      <c r="H31" s="184">
        <f t="shared" ca="1" si="2"/>
        <v>330.11783700000001</v>
      </c>
      <c r="I31" s="185">
        <f t="shared" ca="1" si="5"/>
        <v>246.27</v>
      </c>
      <c r="J31" s="182">
        <f t="shared" ca="1" si="6"/>
        <v>79.33</v>
      </c>
      <c r="K31" s="182">
        <f t="shared" ca="1" si="7"/>
        <v>4.5199999999999996</v>
      </c>
      <c r="L31" s="182">
        <f t="shared" ca="1" si="8"/>
        <v>0</v>
      </c>
      <c r="M31" s="183">
        <f t="shared" ca="1" si="9"/>
        <v>330.12</v>
      </c>
      <c r="N31" s="181">
        <f t="shared" ca="1" si="10"/>
        <v>254.80433123409668</v>
      </c>
      <c r="O31" s="182">
        <f t="shared" ca="1" si="11"/>
        <v>82.079131022052579</v>
      </c>
      <c r="P31" s="182">
        <f t="shared" ca="1" si="12"/>
        <v>4.6766377438507201</v>
      </c>
      <c r="Q31" s="182">
        <f t="shared" ca="1" si="13"/>
        <v>0</v>
      </c>
      <c r="R31" s="183">
        <f t="shared" ca="1" si="14"/>
        <v>341.56009999999998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341.56009999999998</v>
      </c>
      <c r="H32" s="184">
        <f t="shared" ca="1" si="2"/>
        <v>330.11783700000001</v>
      </c>
      <c r="I32" s="185">
        <f t="shared" ca="1" si="5"/>
        <v>246.27</v>
      </c>
      <c r="J32" s="182">
        <f t="shared" ca="1" si="6"/>
        <v>79.33</v>
      </c>
      <c r="K32" s="182">
        <f t="shared" ca="1" si="7"/>
        <v>4.5199999999999996</v>
      </c>
      <c r="L32" s="182">
        <f t="shared" ca="1" si="8"/>
        <v>0</v>
      </c>
      <c r="M32" s="183">
        <f t="shared" ca="1" si="9"/>
        <v>330.12</v>
      </c>
      <c r="N32" s="181">
        <f t="shared" ca="1" si="10"/>
        <v>254.80433123409668</v>
      </c>
      <c r="O32" s="182">
        <f t="shared" ca="1" si="11"/>
        <v>82.079131022052579</v>
      </c>
      <c r="P32" s="182">
        <f t="shared" ca="1" si="12"/>
        <v>4.6766377438507201</v>
      </c>
      <c r="Q32" s="182">
        <f t="shared" ca="1" si="13"/>
        <v>0</v>
      </c>
      <c r="R32" s="183">
        <f t="shared" ca="1" si="14"/>
        <v>341.56009999999998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341.56009999999998</v>
      </c>
      <c r="H33" s="184">
        <f t="shared" ca="1" si="2"/>
        <v>330.11783700000001</v>
      </c>
      <c r="I33" s="185">
        <f t="shared" ca="1" si="5"/>
        <v>246.27</v>
      </c>
      <c r="J33" s="182">
        <f t="shared" ca="1" si="6"/>
        <v>79.33</v>
      </c>
      <c r="K33" s="182">
        <f t="shared" ca="1" si="7"/>
        <v>4.5199999999999996</v>
      </c>
      <c r="L33" s="182">
        <f t="shared" ca="1" si="8"/>
        <v>0</v>
      </c>
      <c r="M33" s="183">
        <f t="shared" ca="1" si="9"/>
        <v>330.12</v>
      </c>
      <c r="N33" s="181">
        <f t="shared" ca="1" si="10"/>
        <v>254.80433123409668</v>
      </c>
      <c r="O33" s="182">
        <f t="shared" ca="1" si="11"/>
        <v>82.079131022052579</v>
      </c>
      <c r="P33" s="182">
        <f t="shared" ca="1" si="12"/>
        <v>4.6766377438507201</v>
      </c>
      <c r="Q33" s="182">
        <f t="shared" ca="1" si="13"/>
        <v>0</v>
      </c>
      <c r="R33" s="183">
        <f t="shared" ca="1" si="14"/>
        <v>341.56009999999998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341.56009999999998</v>
      </c>
      <c r="H34" s="184">
        <f t="shared" ca="1" si="2"/>
        <v>330.11783700000001</v>
      </c>
      <c r="I34" s="185">
        <f t="shared" ca="1" si="5"/>
        <v>246.27</v>
      </c>
      <c r="J34" s="182">
        <f t="shared" ca="1" si="6"/>
        <v>79.33</v>
      </c>
      <c r="K34" s="182">
        <f t="shared" ca="1" si="7"/>
        <v>4.5199999999999996</v>
      </c>
      <c r="L34" s="182">
        <f t="shared" ca="1" si="8"/>
        <v>0</v>
      </c>
      <c r="M34" s="183">
        <f t="shared" ca="1" si="9"/>
        <v>330.12</v>
      </c>
      <c r="N34" s="181">
        <f t="shared" ca="1" si="10"/>
        <v>254.80433123409668</v>
      </c>
      <c r="O34" s="182">
        <f t="shared" ca="1" si="11"/>
        <v>82.079131022052579</v>
      </c>
      <c r="P34" s="182">
        <f t="shared" ca="1" si="12"/>
        <v>4.6766377438507201</v>
      </c>
      <c r="Q34" s="182">
        <f t="shared" ca="1" si="13"/>
        <v>0</v>
      </c>
      <c r="R34" s="183">
        <f t="shared" ca="1" si="14"/>
        <v>341.56009999999998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341.56009999999998</v>
      </c>
      <c r="H35" s="184">
        <f t="shared" ca="1" si="2"/>
        <v>330.11783700000001</v>
      </c>
      <c r="I35" s="185">
        <f t="shared" ca="1" si="5"/>
        <v>246.27</v>
      </c>
      <c r="J35" s="182">
        <f t="shared" ca="1" si="6"/>
        <v>79.33</v>
      </c>
      <c r="K35" s="182">
        <f t="shared" ca="1" si="7"/>
        <v>4.5199999999999996</v>
      </c>
      <c r="L35" s="182">
        <f t="shared" ca="1" si="8"/>
        <v>0</v>
      </c>
      <c r="M35" s="183">
        <f t="shared" ca="1" si="9"/>
        <v>330.12</v>
      </c>
      <c r="N35" s="181">
        <f t="shared" ca="1" si="10"/>
        <v>254.80433123409668</v>
      </c>
      <c r="O35" s="182">
        <f t="shared" ca="1" si="11"/>
        <v>82.079131022052579</v>
      </c>
      <c r="P35" s="182">
        <f t="shared" ca="1" si="12"/>
        <v>4.6766377438507201</v>
      </c>
      <c r="Q35" s="182">
        <f t="shared" ca="1" si="13"/>
        <v>0</v>
      </c>
      <c r="R35" s="183">
        <f t="shared" ca="1" si="14"/>
        <v>341.56009999999998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341.56009999999998</v>
      </c>
      <c r="H36" s="184">
        <f t="shared" ca="1" si="2"/>
        <v>330.11783700000001</v>
      </c>
      <c r="I36" s="185">
        <f t="shared" ca="1" si="5"/>
        <v>246.27</v>
      </c>
      <c r="J36" s="182">
        <f t="shared" ca="1" si="6"/>
        <v>79.33</v>
      </c>
      <c r="K36" s="182">
        <f t="shared" ca="1" si="7"/>
        <v>4.5199999999999996</v>
      </c>
      <c r="L36" s="182">
        <f t="shared" ca="1" si="8"/>
        <v>0</v>
      </c>
      <c r="M36" s="183">
        <f t="shared" ca="1" si="9"/>
        <v>330.12</v>
      </c>
      <c r="N36" s="181">
        <f t="shared" ca="1" si="10"/>
        <v>254.80433123409668</v>
      </c>
      <c r="O36" s="182">
        <f t="shared" ca="1" si="11"/>
        <v>82.079131022052579</v>
      </c>
      <c r="P36" s="182">
        <f t="shared" ca="1" si="12"/>
        <v>4.6766377438507201</v>
      </c>
      <c r="Q36" s="182">
        <f t="shared" ca="1" si="13"/>
        <v>0</v>
      </c>
      <c r="R36" s="183">
        <f t="shared" ca="1" si="14"/>
        <v>341.56009999999998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341.56009999999998</v>
      </c>
      <c r="H37" s="184">
        <f t="shared" ca="1" si="2"/>
        <v>330.11783700000001</v>
      </c>
      <c r="I37" s="185">
        <f t="shared" ca="1" si="5"/>
        <v>246.27</v>
      </c>
      <c r="J37" s="182">
        <f t="shared" ca="1" si="6"/>
        <v>79.33</v>
      </c>
      <c r="K37" s="182">
        <f t="shared" ca="1" si="7"/>
        <v>4.5199999999999996</v>
      </c>
      <c r="L37" s="182">
        <f t="shared" ca="1" si="8"/>
        <v>0</v>
      </c>
      <c r="M37" s="183">
        <f t="shared" ca="1" si="9"/>
        <v>330.12</v>
      </c>
      <c r="N37" s="181">
        <f t="shared" ca="1" si="10"/>
        <v>254.80433123409668</v>
      </c>
      <c r="O37" s="182">
        <f t="shared" ca="1" si="11"/>
        <v>82.079131022052579</v>
      </c>
      <c r="P37" s="182">
        <f t="shared" ca="1" si="12"/>
        <v>4.6766377438507201</v>
      </c>
      <c r="Q37" s="182">
        <f t="shared" ca="1" si="13"/>
        <v>0</v>
      </c>
      <c r="R37" s="183">
        <f t="shared" ca="1" si="14"/>
        <v>341.56009999999998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341.56009999999998</v>
      </c>
      <c r="H38" s="184">
        <f t="shared" ca="1" si="2"/>
        <v>330.11783700000001</v>
      </c>
      <c r="I38" s="185">
        <f t="shared" ca="1" si="5"/>
        <v>246.27</v>
      </c>
      <c r="J38" s="182">
        <f t="shared" ca="1" si="6"/>
        <v>79.33</v>
      </c>
      <c r="K38" s="182">
        <f t="shared" ca="1" si="7"/>
        <v>4.5199999999999996</v>
      </c>
      <c r="L38" s="182">
        <f t="shared" ca="1" si="8"/>
        <v>0</v>
      </c>
      <c r="M38" s="183">
        <f t="shared" ca="1" si="9"/>
        <v>330.12</v>
      </c>
      <c r="N38" s="181">
        <f t="shared" ca="1" si="10"/>
        <v>254.80433123409668</v>
      </c>
      <c r="O38" s="182">
        <f t="shared" ca="1" si="11"/>
        <v>82.079131022052579</v>
      </c>
      <c r="P38" s="182">
        <f t="shared" ca="1" si="12"/>
        <v>4.6766377438507201</v>
      </c>
      <c r="Q38" s="182">
        <f t="shared" ca="1" si="13"/>
        <v>0</v>
      </c>
      <c r="R38" s="183">
        <f t="shared" ca="1" si="14"/>
        <v>341.56009999999998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341.56009999999998</v>
      </c>
      <c r="H39" s="184">
        <f t="shared" ca="1" si="2"/>
        <v>330.11783700000001</v>
      </c>
      <c r="I39" s="185">
        <f t="shared" ca="1" si="5"/>
        <v>246.27</v>
      </c>
      <c r="J39" s="182">
        <f t="shared" ca="1" si="6"/>
        <v>79.33</v>
      </c>
      <c r="K39" s="182">
        <f t="shared" ca="1" si="7"/>
        <v>4.5199999999999996</v>
      </c>
      <c r="L39" s="182">
        <f t="shared" ca="1" si="8"/>
        <v>0</v>
      </c>
      <c r="M39" s="183">
        <f t="shared" ca="1" si="9"/>
        <v>330.12</v>
      </c>
      <c r="N39" s="181">
        <f t="shared" ca="1" si="10"/>
        <v>254.80433123409668</v>
      </c>
      <c r="O39" s="182">
        <f t="shared" ca="1" si="11"/>
        <v>82.079131022052579</v>
      </c>
      <c r="P39" s="182">
        <f t="shared" ca="1" si="12"/>
        <v>4.6766377438507201</v>
      </c>
      <c r="Q39" s="182">
        <f t="shared" ca="1" si="13"/>
        <v>0</v>
      </c>
      <c r="R39" s="183">
        <f t="shared" ca="1" si="14"/>
        <v>341.56009999999998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341.56009999999998</v>
      </c>
      <c r="H40" s="184">
        <f t="shared" ca="1" si="2"/>
        <v>330.11783700000001</v>
      </c>
      <c r="I40" s="185">
        <f t="shared" ca="1" si="5"/>
        <v>246.27</v>
      </c>
      <c r="J40" s="182">
        <f t="shared" ca="1" si="6"/>
        <v>79.33</v>
      </c>
      <c r="K40" s="182">
        <f t="shared" ca="1" si="7"/>
        <v>4.5199999999999996</v>
      </c>
      <c r="L40" s="182">
        <f t="shared" ca="1" si="8"/>
        <v>0</v>
      </c>
      <c r="M40" s="183">
        <f t="shared" ca="1" si="9"/>
        <v>330.12</v>
      </c>
      <c r="N40" s="181">
        <f t="shared" ca="1" si="10"/>
        <v>254.80433123409668</v>
      </c>
      <c r="O40" s="182">
        <f t="shared" ca="1" si="11"/>
        <v>82.079131022052579</v>
      </c>
      <c r="P40" s="182">
        <f t="shared" ca="1" si="12"/>
        <v>4.6766377438507201</v>
      </c>
      <c r="Q40" s="182">
        <f t="shared" ca="1" si="13"/>
        <v>0</v>
      </c>
      <c r="R40" s="183">
        <f t="shared" ca="1" si="14"/>
        <v>341.56009999999998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341.56009999999998</v>
      </c>
      <c r="H41" s="184">
        <f t="shared" ca="1" si="2"/>
        <v>330.11783700000001</v>
      </c>
      <c r="I41" s="185">
        <f t="shared" ca="1" si="5"/>
        <v>246.27</v>
      </c>
      <c r="J41" s="182">
        <f t="shared" ca="1" si="6"/>
        <v>79.33</v>
      </c>
      <c r="K41" s="182">
        <f t="shared" ca="1" si="7"/>
        <v>4.5199999999999996</v>
      </c>
      <c r="L41" s="182">
        <f t="shared" ca="1" si="8"/>
        <v>0</v>
      </c>
      <c r="M41" s="183">
        <f t="shared" ca="1" si="9"/>
        <v>330.12</v>
      </c>
      <c r="N41" s="181">
        <f t="shared" ca="1" si="10"/>
        <v>254.80433123409668</v>
      </c>
      <c r="O41" s="182">
        <f t="shared" ca="1" si="11"/>
        <v>82.079131022052579</v>
      </c>
      <c r="P41" s="182">
        <f t="shared" ca="1" si="12"/>
        <v>4.6766377438507201</v>
      </c>
      <c r="Q41" s="182">
        <f t="shared" ca="1" si="13"/>
        <v>0</v>
      </c>
      <c r="R41" s="183">
        <f t="shared" ca="1" si="14"/>
        <v>341.56009999999998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341.56009999999998</v>
      </c>
      <c r="H42" s="184">
        <f t="shared" ca="1" si="2"/>
        <v>330.11783700000001</v>
      </c>
      <c r="I42" s="185">
        <f t="shared" ca="1" si="5"/>
        <v>246.27</v>
      </c>
      <c r="J42" s="182">
        <f t="shared" ca="1" si="6"/>
        <v>79.33</v>
      </c>
      <c r="K42" s="182">
        <f t="shared" ca="1" si="7"/>
        <v>4.5199999999999996</v>
      </c>
      <c r="L42" s="182">
        <f t="shared" ca="1" si="8"/>
        <v>0</v>
      </c>
      <c r="M42" s="183">
        <f t="shared" ca="1" si="9"/>
        <v>330.12</v>
      </c>
      <c r="N42" s="181">
        <f t="shared" ca="1" si="10"/>
        <v>254.80433123409668</v>
      </c>
      <c r="O42" s="182">
        <f t="shared" ca="1" si="11"/>
        <v>82.079131022052579</v>
      </c>
      <c r="P42" s="182">
        <f t="shared" ca="1" si="12"/>
        <v>4.6766377438507201</v>
      </c>
      <c r="Q42" s="182">
        <f t="shared" ca="1" si="13"/>
        <v>0</v>
      </c>
      <c r="R42" s="183">
        <f t="shared" ca="1" si="14"/>
        <v>341.56009999999998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341.56009999999998</v>
      </c>
      <c r="H43" s="184">
        <f t="shared" ca="1" si="2"/>
        <v>330.11783700000001</v>
      </c>
      <c r="I43" s="185">
        <f t="shared" ca="1" si="5"/>
        <v>246.27</v>
      </c>
      <c r="J43" s="182">
        <f t="shared" ca="1" si="6"/>
        <v>79.33</v>
      </c>
      <c r="K43" s="182">
        <f t="shared" ca="1" si="7"/>
        <v>4.5199999999999996</v>
      </c>
      <c r="L43" s="182">
        <f t="shared" ca="1" si="8"/>
        <v>0</v>
      </c>
      <c r="M43" s="183">
        <f t="shared" ca="1" si="9"/>
        <v>330.12</v>
      </c>
      <c r="N43" s="181">
        <f t="shared" ca="1" si="10"/>
        <v>254.80433123409668</v>
      </c>
      <c r="O43" s="182">
        <f t="shared" ca="1" si="11"/>
        <v>82.079131022052579</v>
      </c>
      <c r="P43" s="182">
        <f t="shared" ca="1" si="12"/>
        <v>4.6766377438507201</v>
      </c>
      <c r="Q43" s="182">
        <f t="shared" ca="1" si="13"/>
        <v>0</v>
      </c>
      <c r="R43" s="183">
        <f t="shared" ca="1" si="14"/>
        <v>341.56009999999998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341.56009999999998</v>
      </c>
      <c r="H44" s="184">
        <f t="shared" ca="1" si="2"/>
        <v>330.11783700000001</v>
      </c>
      <c r="I44" s="185">
        <f t="shared" ca="1" si="5"/>
        <v>246.27</v>
      </c>
      <c r="J44" s="182">
        <f t="shared" ca="1" si="6"/>
        <v>79.33</v>
      </c>
      <c r="K44" s="182">
        <f t="shared" ca="1" si="7"/>
        <v>4.5199999999999996</v>
      </c>
      <c r="L44" s="182">
        <f t="shared" ca="1" si="8"/>
        <v>0</v>
      </c>
      <c r="M44" s="183">
        <f t="shared" ca="1" si="9"/>
        <v>330.12</v>
      </c>
      <c r="N44" s="181">
        <f t="shared" ca="1" si="10"/>
        <v>254.80433123409668</v>
      </c>
      <c r="O44" s="182">
        <f t="shared" ca="1" si="11"/>
        <v>82.079131022052579</v>
      </c>
      <c r="P44" s="182">
        <f t="shared" ca="1" si="12"/>
        <v>4.6766377438507201</v>
      </c>
      <c r="Q44" s="182">
        <f t="shared" ca="1" si="13"/>
        <v>0</v>
      </c>
      <c r="R44" s="183">
        <f t="shared" ca="1" si="14"/>
        <v>341.56009999999998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341.56009999999998</v>
      </c>
      <c r="H45" s="184">
        <f t="shared" ca="1" si="2"/>
        <v>330.11783700000001</v>
      </c>
      <c r="I45" s="185">
        <f t="shared" ca="1" si="5"/>
        <v>246.27</v>
      </c>
      <c r="J45" s="182">
        <f t="shared" ca="1" si="6"/>
        <v>79.33</v>
      </c>
      <c r="K45" s="182">
        <f t="shared" ca="1" si="7"/>
        <v>4.5199999999999996</v>
      </c>
      <c r="L45" s="182">
        <f t="shared" ca="1" si="8"/>
        <v>0</v>
      </c>
      <c r="M45" s="183">
        <f t="shared" ca="1" si="9"/>
        <v>330.12</v>
      </c>
      <c r="N45" s="181">
        <f t="shared" ca="1" si="10"/>
        <v>254.80433123409668</v>
      </c>
      <c r="O45" s="182">
        <f t="shared" ca="1" si="11"/>
        <v>82.079131022052579</v>
      </c>
      <c r="P45" s="182">
        <f t="shared" ca="1" si="12"/>
        <v>4.6766377438507201</v>
      </c>
      <c r="Q45" s="182">
        <f t="shared" ca="1" si="13"/>
        <v>0</v>
      </c>
      <c r="R45" s="183">
        <f t="shared" ca="1" si="14"/>
        <v>341.56009999999998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341.56009999999998</v>
      </c>
      <c r="H46" s="184">
        <f t="shared" ca="1" si="2"/>
        <v>330.11783700000001</v>
      </c>
      <c r="I46" s="185">
        <f t="shared" ca="1" si="5"/>
        <v>246.27</v>
      </c>
      <c r="J46" s="182">
        <f t="shared" ca="1" si="6"/>
        <v>79.33</v>
      </c>
      <c r="K46" s="182">
        <f t="shared" ca="1" si="7"/>
        <v>4.5199999999999996</v>
      </c>
      <c r="L46" s="182">
        <f t="shared" ca="1" si="8"/>
        <v>0</v>
      </c>
      <c r="M46" s="183">
        <f t="shared" ca="1" si="9"/>
        <v>330.12</v>
      </c>
      <c r="N46" s="181">
        <f t="shared" ca="1" si="10"/>
        <v>254.80433123409668</v>
      </c>
      <c r="O46" s="182">
        <f t="shared" ca="1" si="11"/>
        <v>82.079131022052579</v>
      </c>
      <c r="P46" s="182">
        <f t="shared" ca="1" si="12"/>
        <v>4.6766377438507201</v>
      </c>
      <c r="Q46" s="182">
        <f t="shared" ca="1" si="13"/>
        <v>0</v>
      </c>
      <c r="R46" s="183">
        <f t="shared" ca="1" si="14"/>
        <v>341.56009999999998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341.56009999999998</v>
      </c>
      <c r="H47" s="184">
        <f t="shared" ca="1" si="2"/>
        <v>330.11783700000001</v>
      </c>
      <c r="I47" s="185">
        <f t="shared" ca="1" si="5"/>
        <v>246.27</v>
      </c>
      <c r="J47" s="182">
        <f t="shared" ca="1" si="6"/>
        <v>79.33</v>
      </c>
      <c r="K47" s="182">
        <f t="shared" ca="1" si="7"/>
        <v>4.5199999999999996</v>
      </c>
      <c r="L47" s="182">
        <f t="shared" ca="1" si="8"/>
        <v>0</v>
      </c>
      <c r="M47" s="183">
        <f t="shared" ca="1" si="9"/>
        <v>330.12</v>
      </c>
      <c r="N47" s="181">
        <f t="shared" ca="1" si="10"/>
        <v>254.80433123409668</v>
      </c>
      <c r="O47" s="182">
        <f t="shared" ca="1" si="11"/>
        <v>82.079131022052579</v>
      </c>
      <c r="P47" s="182">
        <f t="shared" ca="1" si="12"/>
        <v>4.6766377438507201</v>
      </c>
      <c r="Q47" s="182">
        <f t="shared" ca="1" si="13"/>
        <v>0</v>
      </c>
      <c r="R47" s="183">
        <f t="shared" ca="1" si="14"/>
        <v>341.56009999999998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341.56009999999998</v>
      </c>
      <c r="H48" s="184">
        <f t="shared" ca="1" si="2"/>
        <v>330.11783700000001</v>
      </c>
      <c r="I48" s="185">
        <f t="shared" ca="1" si="5"/>
        <v>246.27</v>
      </c>
      <c r="J48" s="182">
        <f t="shared" ca="1" si="6"/>
        <v>79.33</v>
      </c>
      <c r="K48" s="182">
        <f t="shared" ca="1" si="7"/>
        <v>4.5199999999999996</v>
      </c>
      <c r="L48" s="182">
        <f t="shared" ca="1" si="8"/>
        <v>0</v>
      </c>
      <c r="M48" s="183">
        <f t="shared" ca="1" si="9"/>
        <v>330.12</v>
      </c>
      <c r="N48" s="181">
        <f t="shared" ca="1" si="10"/>
        <v>254.80433123409668</v>
      </c>
      <c r="O48" s="182">
        <f t="shared" ca="1" si="11"/>
        <v>82.079131022052579</v>
      </c>
      <c r="P48" s="182">
        <f t="shared" ca="1" si="12"/>
        <v>4.6766377438507201</v>
      </c>
      <c r="Q48" s="182">
        <f t="shared" ca="1" si="13"/>
        <v>0</v>
      </c>
      <c r="R48" s="183">
        <f t="shared" ca="1" si="14"/>
        <v>341.56009999999998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341.56009999999998</v>
      </c>
      <c r="H49" s="184">
        <f t="shared" ca="1" si="2"/>
        <v>330.11783700000001</v>
      </c>
      <c r="I49" s="185">
        <f t="shared" ca="1" si="5"/>
        <v>246.27</v>
      </c>
      <c r="J49" s="182">
        <f t="shared" ca="1" si="6"/>
        <v>79.33</v>
      </c>
      <c r="K49" s="182">
        <f t="shared" ca="1" si="7"/>
        <v>4.5199999999999996</v>
      </c>
      <c r="L49" s="182">
        <f t="shared" ca="1" si="8"/>
        <v>0</v>
      </c>
      <c r="M49" s="183">
        <f t="shared" ca="1" si="9"/>
        <v>330.12</v>
      </c>
      <c r="N49" s="181">
        <f t="shared" ca="1" si="10"/>
        <v>254.80433123409668</v>
      </c>
      <c r="O49" s="182">
        <f t="shared" ca="1" si="11"/>
        <v>82.079131022052579</v>
      </c>
      <c r="P49" s="182">
        <f t="shared" ca="1" si="12"/>
        <v>4.6766377438507201</v>
      </c>
      <c r="Q49" s="182">
        <f t="shared" ca="1" si="13"/>
        <v>0</v>
      </c>
      <c r="R49" s="183">
        <f t="shared" ca="1" si="14"/>
        <v>341.56009999999998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341.56009999999998</v>
      </c>
      <c r="H50" s="184">
        <f t="shared" ca="1" si="2"/>
        <v>330.11783700000001</v>
      </c>
      <c r="I50" s="185">
        <f t="shared" ca="1" si="5"/>
        <v>246.27</v>
      </c>
      <c r="J50" s="182">
        <f t="shared" ca="1" si="6"/>
        <v>79.33</v>
      </c>
      <c r="K50" s="182">
        <f t="shared" ca="1" si="7"/>
        <v>4.5199999999999996</v>
      </c>
      <c r="L50" s="182">
        <f t="shared" ca="1" si="8"/>
        <v>0</v>
      </c>
      <c r="M50" s="183">
        <f t="shared" ca="1" si="9"/>
        <v>330.12</v>
      </c>
      <c r="N50" s="181">
        <f t="shared" ca="1" si="10"/>
        <v>254.80433123409668</v>
      </c>
      <c r="O50" s="182">
        <f t="shared" ca="1" si="11"/>
        <v>82.079131022052579</v>
      </c>
      <c r="P50" s="182">
        <f t="shared" ca="1" si="12"/>
        <v>4.6766377438507201</v>
      </c>
      <c r="Q50" s="182">
        <f t="shared" ca="1" si="13"/>
        <v>0</v>
      </c>
      <c r="R50" s="183">
        <f t="shared" ca="1" si="14"/>
        <v>341.56009999999998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341.56009999999998</v>
      </c>
      <c r="H51" s="184">
        <f t="shared" ca="1" si="2"/>
        <v>330.11783700000001</v>
      </c>
      <c r="I51" s="185">
        <f t="shared" ca="1" si="5"/>
        <v>246.27</v>
      </c>
      <c r="J51" s="182">
        <f t="shared" ca="1" si="6"/>
        <v>79.33</v>
      </c>
      <c r="K51" s="182">
        <f t="shared" ca="1" si="7"/>
        <v>4.5199999999999996</v>
      </c>
      <c r="L51" s="182">
        <f t="shared" ca="1" si="8"/>
        <v>0</v>
      </c>
      <c r="M51" s="183">
        <f t="shared" ca="1" si="9"/>
        <v>330.12</v>
      </c>
      <c r="N51" s="181">
        <f t="shared" ca="1" si="10"/>
        <v>254.80433123409668</v>
      </c>
      <c r="O51" s="182">
        <f t="shared" ca="1" si="11"/>
        <v>82.079131022052579</v>
      </c>
      <c r="P51" s="182">
        <f t="shared" ca="1" si="12"/>
        <v>4.6766377438507201</v>
      </c>
      <c r="Q51" s="182">
        <f t="shared" ca="1" si="13"/>
        <v>0</v>
      </c>
      <c r="R51" s="183">
        <f t="shared" ca="1" si="14"/>
        <v>341.56009999999998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341.56009999999998</v>
      </c>
      <c r="H52" s="184">
        <f t="shared" ca="1" si="2"/>
        <v>330.11783700000001</v>
      </c>
      <c r="I52" s="185">
        <f t="shared" ca="1" si="5"/>
        <v>246.27</v>
      </c>
      <c r="J52" s="182">
        <f t="shared" ca="1" si="6"/>
        <v>79.33</v>
      </c>
      <c r="K52" s="182">
        <f t="shared" ca="1" si="7"/>
        <v>4.5199999999999996</v>
      </c>
      <c r="L52" s="182">
        <f t="shared" ca="1" si="8"/>
        <v>0</v>
      </c>
      <c r="M52" s="183">
        <f t="shared" ca="1" si="9"/>
        <v>330.12</v>
      </c>
      <c r="N52" s="181">
        <f t="shared" ca="1" si="10"/>
        <v>254.80433123409668</v>
      </c>
      <c r="O52" s="182">
        <f t="shared" ca="1" si="11"/>
        <v>82.079131022052579</v>
      </c>
      <c r="P52" s="182">
        <f t="shared" ca="1" si="12"/>
        <v>4.6766377438507201</v>
      </c>
      <c r="Q52" s="182">
        <f t="shared" ca="1" si="13"/>
        <v>0</v>
      </c>
      <c r="R52" s="183">
        <f t="shared" ca="1" si="14"/>
        <v>341.56009999999998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341.56009999999998</v>
      </c>
      <c r="H53" s="184">
        <f t="shared" ca="1" si="2"/>
        <v>330.11783700000001</v>
      </c>
      <c r="I53" s="185">
        <f t="shared" ca="1" si="5"/>
        <v>246.27</v>
      </c>
      <c r="J53" s="182">
        <f t="shared" ca="1" si="6"/>
        <v>79.33</v>
      </c>
      <c r="K53" s="182">
        <f t="shared" ca="1" si="7"/>
        <v>4.5199999999999996</v>
      </c>
      <c r="L53" s="182">
        <f t="shared" ca="1" si="8"/>
        <v>0</v>
      </c>
      <c r="M53" s="183">
        <f t="shared" ca="1" si="9"/>
        <v>330.12</v>
      </c>
      <c r="N53" s="181">
        <f t="shared" ca="1" si="10"/>
        <v>254.80433123409668</v>
      </c>
      <c r="O53" s="182">
        <f t="shared" ca="1" si="11"/>
        <v>82.079131022052579</v>
      </c>
      <c r="P53" s="182">
        <f t="shared" ca="1" si="12"/>
        <v>4.6766377438507201</v>
      </c>
      <c r="Q53" s="182">
        <f t="shared" ca="1" si="13"/>
        <v>0</v>
      </c>
      <c r="R53" s="183">
        <f t="shared" ca="1" si="14"/>
        <v>341.56009999999998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341.56009999999998</v>
      </c>
      <c r="H54" s="184">
        <f t="shared" ca="1" si="2"/>
        <v>330.11783700000001</v>
      </c>
      <c r="I54" s="185">
        <f t="shared" ca="1" si="5"/>
        <v>246.27</v>
      </c>
      <c r="J54" s="182">
        <f t="shared" ca="1" si="6"/>
        <v>79.33</v>
      </c>
      <c r="K54" s="182">
        <f t="shared" ca="1" si="7"/>
        <v>4.5199999999999996</v>
      </c>
      <c r="L54" s="182">
        <f t="shared" ca="1" si="8"/>
        <v>0</v>
      </c>
      <c r="M54" s="183">
        <f t="shared" ca="1" si="9"/>
        <v>330.12</v>
      </c>
      <c r="N54" s="181">
        <f t="shared" ca="1" si="10"/>
        <v>254.80433123409668</v>
      </c>
      <c r="O54" s="182">
        <f t="shared" ca="1" si="11"/>
        <v>82.079131022052579</v>
      </c>
      <c r="P54" s="182">
        <f t="shared" ca="1" si="12"/>
        <v>4.6766377438507201</v>
      </c>
      <c r="Q54" s="182">
        <f t="shared" ca="1" si="13"/>
        <v>0</v>
      </c>
      <c r="R54" s="183">
        <f t="shared" ca="1" si="14"/>
        <v>341.56009999999998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341.56009999999998</v>
      </c>
      <c r="H55" s="184">
        <f t="shared" ca="1" si="2"/>
        <v>330.11783700000001</v>
      </c>
      <c r="I55" s="185">
        <f t="shared" ca="1" si="5"/>
        <v>246.27</v>
      </c>
      <c r="J55" s="182">
        <f t="shared" ca="1" si="6"/>
        <v>79.33</v>
      </c>
      <c r="K55" s="182">
        <f t="shared" ca="1" si="7"/>
        <v>4.5199999999999996</v>
      </c>
      <c r="L55" s="182">
        <f t="shared" ca="1" si="8"/>
        <v>0</v>
      </c>
      <c r="M55" s="183">
        <f t="shared" ca="1" si="9"/>
        <v>330.12</v>
      </c>
      <c r="N55" s="181">
        <f t="shared" ca="1" si="10"/>
        <v>254.80433123409668</v>
      </c>
      <c r="O55" s="182">
        <f t="shared" ca="1" si="11"/>
        <v>82.079131022052579</v>
      </c>
      <c r="P55" s="182">
        <f t="shared" ca="1" si="12"/>
        <v>4.6766377438507201</v>
      </c>
      <c r="Q55" s="182">
        <f t="shared" ca="1" si="13"/>
        <v>0</v>
      </c>
      <c r="R55" s="183">
        <f t="shared" ca="1" si="14"/>
        <v>341.56009999999998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341.56009999999998</v>
      </c>
      <c r="H56" s="184">
        <f t="shared" ca="1" si="2"/>
        <v>330.11783700000001</v>
      </c>
      <c r="I56" s="185">
        <f t="shared" ca="1" si="5"/>
        <v>246.27</v>
      </c>
      <c r="J56" s="182">
        <f t="shared" ca="1" si="6"/>
        <v>79.33</v>
      </c>
      <c r="K56" s="182">
        <f t="shared" ca="1" si="7"/>
        <v>4.5199999999999996</v>
      </c>
      <c r="L56" s="182">
        <f t="shared" ca="1" si="8"/>
        <v>0</v>
      </c>
      <c r="M56" s="183">
        <f t="shared" ca="1" si="9"/>
        <v>330.12</v>
      </c>
      <c r="N56" s="181">
        <f t="shared" ca="1" si="10"/>
        <v>254.80433123409668</v>
      </c>
      <c r="O56" s="182">
        <f t="shared" ca="1" si="11"/>
        <v>82.079131022052579</v>
      </c>
      <c r="P56" s="182">
        <f t="shared" ca="1" si="12"/>
        <v>4.6766377438507201</v>
      </c>
      <c r="Q56" s="182">
        <f t="shared" ca="1" si="13"/>
        <v>0</v>
      </c>
      <c r="R56" s="183">
        <f t="shared" ca="1" si="14"/>
        <v>341.56009999999998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341.56009999999998</v>
      </c>
      <c r="H57" s="184">
        <f t="shared" ca="1" si="2"/>
        <v>330.11783700000001</v>
      </c>
      <c r="I57" s="185">
        <f t="shared" ca="1" si="5"/>
        <v>246.27</v>
      </c>
      <c r="J57" s="182">
        <f t="shared" ca="1" si="6"/>
        <v>79.33</v>
      </c>
      <c r="K57" s="182">
        <f t="shared" ca="1" si="7"/>
        <v>4.5199999999999996</v>
      </c>
      <c r="L57" s="182">
        <f t="shared" ca="1" si="8"/>
        <v>0</v>
      </c>
      <c r="M57" s="183">
        <f t="shared" ca="1" si="9"/>
        <v>330.12</v>
      </c>
      <c r="N57" s="181">
        <f t="shared" ca="1" si="10"/>
        <v>254.80433123409668</v>
      </c>
      <c r="O57" s="182">
        <f t="shared" ca="1" si="11"/>
        <v>82.079131022052579</v>
      </c>
      <c r="P57" s="182">
        <f t="shared" ca="1" si="12"/>
        <v>4.6766377438507201</v>
      </c>
      <c r="Q57" s="182">
        <f t="shared" ca="1" si="13"/>
        <v>0</v>
      </c>
      <c r="R57" s="183">
        <f t="shared" ca="1" si="14"/>
        <v>341.56009999999998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341.56009999999998</v>
      </c>
      <c r="H58" s="184">
        <f t="shared" ca="1" si="2"/>
        <v>330.11783700000001</v>
      </c>
      <c r="I58" s="185">
        <f t="shared" ca="1" si="5"/>
        <v>246.27</v>
      </c>
      <c r="J58" s="182">
        <f t="shared" ca="1" si="6"/>
        <v>79.33</v>
      </c>
      <c r="K58" s="182">
        <f t="shared" ca="1" si="7"/>
        <v>4.5199999999999996</v>
      </c>
      <c r="L58" s="182">
        <f t="shared" ca="1" si="8"/>
        <v>0</v>
      </c>
      <c r="M58" s="183">
        <f t="shared" ca="1" si="9"/>
        <v>330.12</v>
      </c>
      <c r="N58" s="181">
        <f t="shared" ca="1" si="10"/>
        <v>254.80433123409668</v>
      </c>
      <c r="O58" s="182">
        <f t="shared" ca="1" si="11"/>
        <v>82.079131022052579</v>
      </c>
      <c r="P58" s="182">
        <f t="shared" ca="1" si="12"/>
        <v>4.6766377438507201</v>
      </c>
      <c r="Q58" s="182">
        <f t="shared" ca="1" si="13"/>
        <v>0</v>
      </c>
      <c r="R58" s="183">
        <f t="shared" ca="1" si="14"/>
        <v>341.56009999999998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341.56009999999998</v>
      </c>
      <c r="H59" s="184">
        <f t="shared" ca="1" si="2"/>
        <v>330.11783700000001</v>
      </c>
      <c r="I59" s="185">
        <f t="shared" ca="1" si="5"/>
        <v>246.27</v>
      </c>
      <c r="J59" s="182">
        <f t="shared" ca="1" si="6"/>
        <v>79.33</v>
      </c>
      <c r="K59" s="182">
        <f t="shared" ca="1" si="7"/>
        <v>4.5199999999999996</v>
      </c>
      <c r="L59" s="182">
        <f t="shared" ca="1" si="8"/>
        <v>0</v>
      </c>
      <c r="M59" s="183">
        <f t="shared" ca="1" si="9"/>
        <v>330.12</v>
      </c>
      <c r="N59" s="181">
        <f t="shared" ca="1" si="10"/>
        <v>254.80433123409668</v>
      </c>
      <c r="O59" s="182">
        <f t="shared" ca="1" si="11"/>
        <v>82.079131022052579</v>
      </c>
      <c r="P59" s="182">
        <f t="shared" ca="1" si="12"/>
        <v>4.6766377438507201</v>
      </c>
      <c r="Q59" s="182">
        <f t="shared" ca="1" si="13"/>
        <v>0</v>
      </c>
      <c r="R59" s="183">
        <f t="shared" ca="1" si="14"/>
        <v>341.56009999999998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341.56009999999998</v>
      </c>
      <c r="H60" s="184">
        <f t="shared" ca="1" si="2"/>
        <v>330.11783700000001</v>
      </c>
      <c r="I60" s="185">
        <f t="shared" ca="1" si="5"/>
        <v>246.27</v>
      </c>
      <c r="J60" s="182">
        <f t="shared" ca="1" si="6"/>
        <v>79.33</v>
      </c>
      <c r="K60" s="182">
        <f t="shared" ca="1" si="7"/>
        <v>4.5199999999999996</v>
      </c>
      <c r="L60" s="182">
        <f t="shared" ca="1" si="8"/>
        <v>0</v>
      </c>
      <c r="M60" s="183">
        <f t="shared" ca="1" si="9"/>
        <v>330.12</v>
      </c>
      <c r="N60" s="181">
        <f t="shared" ca="1" si="10"/>
        <v>254.80433123409668</v>
      </c>
      <c r="O60" s="182">
        <f t="shared" ca="1" si="11"/>
        <v>82.079131022052579</v>
      </c>
      <c r="P60" s="182">
        <f t="shared" ca="1" si="12"/>
        <v>4.6766377438507201</v>
      </c>
      <c r="Q60" s="182">
        <f t="shared" ca="1" si="13"/>
        <v>0</v>
      </c>
      <c r="R60" s="183">
        <f t="shared" ca="1" si="14"/>
        <v>341.56009999999998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341.56009999999998</v>
      </c>
      <c r="H61" s="184">
        <f t="shared" ca="1" si="2"/>
        <v>330.11783700000001</v>
      </c>
      <c r="I61" s="185">
        <f t="shared" ca="1" si="5"/>
        <v>246.27</v>
      </c>
      <c r="J61" s="182">
        <f t="shared" ca="1" si="6"/>
        <v>79.33</v>
      </c>
      <c r="K61" s="182">
        <f t="shared" ca="1" si="7"/>
        <v>4.5199999999999996</v>
      </c>
      <c r="L61" s="182">
        <f t="shared" ca="1" si="8"/>
        <v>0</v>
      </c>
      <c r="M61" s="183">
        <f t="shared" ca="1" si="9"/>
        <v>330.12</v>
      </c>
      <c r="N61" s="181">
        <f t="shared" ca="1" si="10"/>
        <v>254.80433123409668</v>
      </c>
      <c r="O61" s="182">
        <f t="shared" ca="1" si="11"/>
        <v>82.079131022052579</v>
      </c>
      <c r="P61" s="182">
        <f t="shared" ca="1" si="12"/>
        <v>4.6766377438507201</v>
      </c>
      <c r="Q61" s="182">
        <f t="shared" ca="1" si="13"/>
        <v>0</v>
      </c>
      <c r="R61" s="183">
        <f t="shared" ca="1" si="14"/>
        <v>341.56009999999998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341.56009999999998</v>
      </c>
      <c r="H62" s="184">
        <f t="shared" ca="1" si="2"/>
        <v>330.11783700000001</v>
      </c>
      <c r="I62" s="185">
        <f t="shared" ca="1" si="5"/>
        <v>246.27</v>
      </c>
      <c r="J62" s="182">
        <f t="shared" ca="1" si="6"/>
        <v>79.33</v>
      </c>
      <c r="K62" s="182">
        <f t="shared" ca="1" si="7"/>
        <v>4.5199999999999996</v>
      </c>
      <c r="L62" s="182">
        <f t="shared" ca="1" si="8"/>
        <v>0</v>
      </c>
      <c r="M62" s="183">
        <f t="shared" ca="1" si="9"/>
        <v>330.12</v>
      </c>
      <c r="N62" s="181">
        <f t="shared" ca="1" si="10"/>
        <v>254.80433123409668</v>
      </c>
      <c r="O62" s="182">
        <f t="shared" ca="1" si="11"/>
        <v>82.079131022052579</v>
      </c>
      <c r="P62" s="182">
        <f t="shared" ca="1" si="12"/>
        <v>4.6766377438507201</v>
      </c>
      <c r="Q62" s="182">
        <f t="shared" ca="1" si="13"/>
        <v>0</v>
      </c>
      <c r="R62" s="183">
        <f t="shared" ca="1" si="14"/>
        <v>341.56009999999998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341.56009999999998</v>
      </c>
      <c r="H63" s="184">
        <f t="shared" ca="1" si="2"/>
        <v>330.11783700000001</v>
      </c>
      <c r="I63" s="185">
        <f t="shared" ca="1" si="5"/>
        <v>246.27</v>
      </c>
      <c r="J63" s="182">
        <f t="shared" ca="1" si="6"/>
        <v>79.33</v>
      </c>
      <c r="K63" s="182">
        <f t="shared" ca="1" si="7"/>
        <v>4.5199999999999996</v>
      </c>
      <c r="L63" s="182">
        <f t="shared" ca="1" si="8"/>
        <v>0</v>
      </c>
      <c r="M63" s="183">
        <f t="shared" ca="1" si="9"/>
        <v>330.12</v>
      </c>
      <c r="N63" s="181">
        <f t="shared" ca="1" si="10"/>
        <v>254.80433123409668</v>
      </c>
      <c r="O63" s="182">
        <f t="shared" ca="1" si="11"/>
        <v>82.079131022052579</v>
      </c>
      <c r="P63" s="182">
        <f t="shared" ca="1" si="12"/>
        <v>4.6766377438507201</v>
      </c>
      <c r="Q63" s="182">
        <f t="shared" ca="1" si="13"/>
        <v>0</v>
      </c>
      <c r="R63" s="183">
        <f t="shared" ca="1" si="14"/>
        <v>341.56009999999998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341.56009999999998</v>
      </c>
      <c r="H64" s="184">
        <f t="shared" ca="1" si="2"/>
        <v>330.11783700000001</v>
      </c>
      <c r="I64" s="185">
        <f t="shared" ca="1" si="5"/>
        <v>246.27</v>
      </c>
      <c r="J64" s="182">
        <f t="shared" ca="1" si="6"/>
        <v>79.33</v>
      </c>
      <c r="K64" s="182">
        <f t="shared" ca="1" si="7"/>
        <v>4.5199999999999996</v>
      </c>
      <c r="L64" s="182">
        <f t="shared" ca="1" si="8"/>
        <v>0</v>
      </c>
      <c r="M64" s="183">
        <f t="shared" ca="1" si="9"/>
        <v>330.12</v>
      </c>
      <c r="N64" s="181">
        <f t="shared" ca="1" si="10"/>
        <v>254.80433123409668</v>
      </c>
      <c r="O64" s="182">
        <f t="shared" ca="1" si="11"/>
        <v>82.079131022052579</v>
      </c>
      <c r="P64" s="182">
        <f t="shared" ca="1" si="12"/>
        <v>4.6766377438507201</v>
      </c>
      <c r="Q64" s="182">
        <f t="shared" ca="1" si="13"/>
        <v>0</v>
      </c>
      <c r="R64" s="183">
        <f t="shared" ca="1" si="14"/>
        <v>341.56009999999998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341.56009999999998</v>
      </c>
      <c r="H65" s="184">
        <f t="shared" ca="1" si="2"/>
        <v>330.11783700000001</v>
      </c>
      <c r="I65" s="185">
        <f t="shared" ca="1" si="5"/>
        <v>246.27</v>
      </c>
      <c r="J65" s="182">
        <f t="shared" ca="1" si="6"/>
        <v>79.33</v>
      </c>
      <c r="K65" s="182">
        <f t="shared" ca="1" si="7"/>
        <v>4.5199999999999996</v>
      </c>
      <c r="L65" s="182">
        <f t="shared" ca="1" si="8"/>
        <v>0</v>
      </c>
      <c r="M65" s="183">
        <f t="shared" ca="1" si="9"/>
        <v>330.12</v>
      </c>
      <c r="N65" s="181">
        <f t="shared" ca="1" si="10"/>
        <v>254.80433123409668</v>
      </c>
      <c r="O65" s="182">
        <f t="shared" ca="1" si="11"/>
        <v>82.079131022052579</v>
      </c>
      <c r="P65" s="182">
        <f t="shared" ca="1" si="12"/>
        <v>4.6766377438507201</v>
      </c>
      <c r="Q65" s="182">
        <f t="shared" ca="1" si="13"/>
        <v>0</v>
      </c>
      <c r="R65" s="183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341.56009999999998</v>
      </c>
      <c r="H66" s="184">
        <f t="shared" ca="1" si="2"/>
        <v>330.11783700000001</v>
      </c>
      <c r="I66" s="185">
        <f t="shared" ca="1" si="5"/>
        <v>246.27</v>
      </c>
      <c r="J66" s="182">
        <f t="shared" ca="1" si="6"/>
        <v>79.33</v>
      </c>
      <c r="K66" s="182">
        <f t="shared" ca="1" si="7"/>
        <v>4.5199999999999996</v>
      </c>
      <c r="L66" s="182">
        <f t="shared" ca="1" si="8"/>
        <v>0</v>
      </c>
      <c r="M66" s="183">
        <f t="shared" ca="1" si="9"/>
        <v>330.12</v>
      </c>
      <c r="N66" s="181">
        <f t="shared" ca="1" si="10"/>
        <v>254.80433123409668</v>
      </c>
      <c r="O66" s="182">
        <f t="shared" ca="1" si="11"/>
        <v>82.079131022052579</v>
      </c>
      <c r="P66" s="182">
        <f t="shared" ca="1" si="12"/>
        <v>4.6766377438507201</v>
      </c>
      <c r="Q66" s="182">
        <f t="shared" ca="1" si="13"/>
        <v>0</v>
      </c>
      <c r="R66" s="183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341.56009999999998</v>
      </c>
      <c r="H67" s="184">
        <f t="shared" ref="H67:H98" ca="1" si="17">INDIRECT("ISGS_Delhi_pp!" &amp; $V$3 &amp; X67)</f>
        <v>330.11783700000001</v>
      </c>
      <c r="I67" s="185">
        <f t="shared" ca="1" si="5"/>
        <v>246.27</v>
      </c>
      <c r="J67" s="182">
        <f t="shared" ca="1" si="6"/>
        <v>79.33</v>
      </c>
      <c r="K67" s="182">
        <f t="shared" ca="1" si="7"/>
        <v>4.5199999999999996</v>
      </c>
      <c r="L67" s="182">
        <f t="shared" ca="1" si="8"/>
        <v>0</v>
      </c>
      <c r="M67" s="183">
        <f t="shared" ca="1" si="9"/>
        <v>330.12</v>
      </c>
      <c r="N67" s="181">
        <f t="shared" ca="1" si="10"/>
        <v>254.80433123409668</v>
      </c>
      <c r="O67" s="182">
        <f t="shared" ca="1" si="11"/>
        <v>82.079131022052579</v>
      </c>
      <c r="P67" s="182">
        <f t="shared" ca="1" si="12"/>
        <v>4.6766377438507201</v>
      </c>
      <c r="Q67" s="182">
        <f t="shared" ca="1" si="13"/>
        <v>0</v>
      </c>
      <c r="R67" s="183">
        <f t="shared" ca="1" si="14"/>
        <v>341.56009999999998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341.56009999999998</v>
      </c>
      <c r="H68" s="184">
        <f t="shared" ca="1" si="17"/>
        <v>330.11783700000001</v>
      </c>
      <c r="I68" s="185">
        <f t="shared" ref="I68:I98" ca="1" si="20">INDIRECT("BRPL_EOD!" &amp; $V$3 &amp; X68)</f>
        <v>246.27</v>
      </c>
      <c r="J68" s="182">
        <f t="shared" ref="J68:J98" ca="1" si="21">INDIRECT("BYPL_EOD!" &amp; $V$3 &amp; X68)</f>
        <v>79.33</v>
      </c>
      <c r="K68" s="182">
        <f t="shared" ref="K68:K98" ca="1" si="22">INDIRECT("TPDDL_EOD!" &amp; $V$3 &amp; X68)</f>
        <v>4.5199999999999996</v>
      </c>
      <c r="L68" s="182">
        <f t="shared" ref="L68:L98" ca="1" si="23">INDIRECT("NDMC_EOD!" &amp; $V$3 &amp; X68)</f>
        <v>0</v>
      </c>
      <c r="M68" s="183">
        <f t="shared" ref="M68:M98" ca="1" si="24">SUM(I68:L68)</f>
        <v>330.12</v>
      </c>
      <c r="N68" s="181">
        <f t="shared" ref="N68:N98" ca="1" si="25">INDIRECT("BRPL_ISGS_exbus!" &amp; $V$3 &amp; X68)</f>
        <v>254.80433123409668</v>
      </c>
      <c r="O68" s="182">
        <f t="shared" ref="O68:O98" ca="1" si="26">INDIRECT("BYPL_ISGS_exbus!" &amp; $V$3 &amp; X68)</f>
        <v>82.079131022052579</v>
      </c>
      <c r="P68" s="182">
        <f t="shared" ref="P68:P98" ca="1" si="27">INDIRECT("TPDDL_ISGS_exbus!" &amp; $V$3 &amp; X68)</f>
        <v>4.6766377438507201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341.56009999999998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341.56009999999998</v>
      </c>
      <c r="H69" s="184">
        <f t="shared" ca="1" si="17"/>
        <v>330.11783700000001</v>
      </c>
      <c r="I69" s="185">
        <f t="shared" ca="1" si="20"/>
        <v>246.27</v>
      </c>
      <c r="J69" s="182">
        <f t="shared" ca="1" si="21"/>
        <v>79.33</v>
      </c>
      <c r="K69" s="182">
        <f t="shared" ca="1" si="22"/>
        <v>4.5199999999999996</v>
      </c>
      <c r="L69" s="182">
        <f t="shared" ca="1" si="23"/>
        <v>0</v>
      </c>
      <c r="M69" s="183">
        <f t="shared" ca="1" si="24"/>
        <v>330.12</v>
      </c>
      <c r="N69" s="181">
        <f t="shared" ca="1" si="25"/>
        <v>254.80433123409668</v>
      </c>
      <c r="O69" s="182">
        <f t="shared" ca="1" si="26"/>
        <v>82.079131022052579</v>
      </c>
      <c r="P69" s="182">
        <f t="shared" ca="1" si="27"/>
        <v>4.6766377438507201</v>
      </c>
      <c r="Q69" s="182">
        <f t="shared" ca="1" si="28"/>
        <v>0</v>
      </c>
      <c r="R69" s="183">
        <f t="shared" ca="1" si="29"/>
        <v>341.56009999999998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341.56009999999998</v>
      </c>
      <c r="H70" s="184">
        <f t="shared" ca="1" si="17"/>
        <v>330.11783700000001</v>
      </c>
      <c r="I70" s="185">
        <f t="shared" ca="1" si="20"/>
        <v>246.27</v>
      </c>
      <c r="J70" s="182">
        <f t="shared" ca="1" si="21"/>
        <v>79.33</v>
      </c>
      <c r="K70" s="182">
        <f t="shared" ca="1" si="22"/>
        <v>4.5199999999999996</v>
      </c>
      <c r="L70" s="182">
        <f t="shared" ca="1" si="23"/>
        <v>0</v>
      </c>
      <c r="M70" s="183">
        <f t="shared" ca="1" si="24"/>
        <v>330.12</v>
      </c>
      <c r="N70" s="181">
        <f t="shared" ca="1" si="25"/>
        <v>254.80433123409668</v>
      </c>
      <c r="O70" s="182">
        <f t="shared" ca="1" si="26"/>
        <v>82.079131022052579</v>
      </c>
      <c r="P70" s="182">
        <f t="shared" ca="1" si="27"/>
        <v>4.6766377438507201</v>
      </c>
      <c r="Q70" s="182">
        <f t="shared" ca="1" si="28"/>
        <v>0</v>
      </c>
      <c r="R70" s="183">
        <f t="shared" ca="1" si="29"/>
        <v>341.56009999999998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341.56009999999998</v>
      </c>
      <c r="H71" s="184">
        <f t="shared" ca="1" si="17"/>
        <v>330.11783700000001</v>
      </c>
      <c r="I71" s="185">
        <f t="shared" ca="1" si="20"/>
        <v>246.27</v>
      </c>
      <c r="J71" s="182">
        <f t="shared" ca="1" si="21"/>
        <v>79.33</v>
      </c>
      <c r="K71" s="182">
        <f t="shared" ca="1" si="22"/>
        <v>4.5199999999999996</v>
      </c>
      <c r="L71" s="182">
        <f t="shared" ca="1" si="23"/>
        <v>0</v>
      </c>
      <c r="M71" s="183">
        <f t="shared" ca="1" si="24"/>
        <v>330.12</v>
      </c>
      <c r="N71" s="181">
        <f t="shared" ca="1" si="25"/>
        <v>254.80433123409668</v>
      </c>
      <c r="O71" s="182">
        <f t="shared" ca="1" si="26"/>
        <v>82.079131022052579</v>
      </c>
      <c r="P71" s="182">
        <f t="shared" ca="1" si="27"/>
        <v>4.6766377438507201</v>
      </c>
      <c r="Q71" s="182">
        <f t="shared" ca="1" si="28"/>
        <v>0</v>
      </c>
      <c r="R71" s="183">
        <f t="shared" ca="1" si="29"/>
        <v>341.56009999999998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341.56009999999998</v>
      </c>
      <c r="H72" s="184">
        <f t="shared" ca="1" si="17"/>
        <v>330.11783700000001</v>
      </c>
      <c r="I72" s="185">
        <f t="shared" ca="1" si="20"/>
        <v>246.27</v>
      </c>
      <c r="J72" s="182">
        <f t="shared" ca="1" si="21"/>
        <v>79.33</v>
      </c>
      <c r="K72" s="182">
        <f t="shared" ca="1" si="22"/>
        <v>4.5199999999999996</v>
      </c>
      <c r="L72" s="182">
        <f t="shared" ca="1" si="23"/>
        <v>0</v>
      </c>
      <c r="M72" s="183">
        <f t="shared" ca="1" si="24"/>
        <v>330.12</v>
      </c>
      <c r="N72" s="181">
        <f t="shared" ca="1" si="25"/>
        <v>254.80433123409668</v>
      </c>
      <c r="O72" s="182">
        <f t="shared" ca="1" si="26"/>
        <v>82.079131022052579</v>
      </c>
      <c r="P72" s="182">
        <f t="shared" ca="1" si="27"/>
        <v>4.6766377438507201</v>
      </c>
      <c r="Q72" s="182">
        <f t="shared" ca="1" si="28"/>
        <v>0</v>
      </c>
      <c r="R72" s="183">
        <f t="shared" ca="1" si="29"/>
        <v>341.56009999999998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341.56009999999998</v>
      </c>
      <c r="H73" s="184">
        <f t="shared" ca="1" si="17"/>
        <v>330.11783700000001</v>
      </c>
      <c r="I73" s="185">
        <f t="shared" ca="1" si="20"/>
        <v>246.27</v>
      </c>
      <c r="J73" s="182">
        <f t="shared" ca="1" si="21"/>
        <v>79.33</v>
      </c>
      <c r="K73" s="182">
        <f t="shared" ca="1" si="22"/>
        <v>4.5199999999999996</v>
      </c>
      <c r="L73" s="182">
        <f t="shared" ca="1" si="23"/>
        <v>0</v>
      </c>
      <c r="M73" s="183">
        <f t="shared" ca="1" si="24"/>
        <v>330.12</v>
      </c>
      <c r="N73" s="181">
        <f t="shared" ca="1" si="25"/>
        <v>254.80433123409668</v>
      </c>
      <c r="O73" s="182">
        <f t="shared" ca="1" si="26"/>
        <v>82.079131022052579</v>
      </c>
      <c r="P73" s="182">
        <f t="shared" ca="1" si="27"/>
        <v>4.6766377438507201</v>
      </c>
      <c r="Q73" s="182">
        <f t="shared" ca="1" si="28"/>
        <v>0</v>
      </c>
      <c r="R73" s="183">
        <f t="shared" ca="1" si="29"/>
        <v>341.56009999999998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341.56009999999998</v>
      </c>
      <c r="H74" s="184">
        <f t="shared" ca="1" si="17"/>
        <v>330.11783700000001</v>
      </c>
      <c r="I74" s="185">
        <f t="shared" ca="1" si="20"/>
        <v>246.27</v>
      </c>
      <c r="J74" s="182">
        <f t="shared" ca="1" si="21"/>
        <v>79.33</v>
      </c>
      <c r="K74" s="182">
        <f t="shared" ca="1" si="22"/>
        <v>4.5199999999999996</v>
      </c>
      <c r="L74" s="182">
        <f t="shared" ca="1" si="23"/>
        <v>0</v>
      </c>
      <c r="M74" s="183">
        <f t="shared" ca="1" si="24"/>
        <v>330.12</v>
      </c>
      <c r="N74" s="181">
        <f t="shared" ca="1" si="25"/>
        <v>254.80433123409668</v>
      </c>
      <c r="O74" s="182">
        <f t="shared" ca="1" si="26"/>
        <v>82.079131022052579</v>
      </c>
      <c r="P74" s="182">
        <f t="shared" ca="1" si="27"/>
        <v>4.6766377438507201</v>
      </c>
      <c r="Q74" s="182">
        <f t="shared" ca="1" si="28"/>
        <v>0</v>
      </c>
      <c r="R74" s="183">
        <f t="shared" ca="1" si="29"/>
        <v>341.56009999999998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341.56009999999998</v>
      </c>
      <c r="H75" s="184">
        <f t="shared" ca="1" si="17"/>
        <v>330.11783700000001</v>
      </c>
      <c r="I75" s="185">
        <f t="shared" ca="1" si="20"/>
        <v>246.27</v>
      </c>
      <c r="J75" s="182">
        <f t="shared" ca="1" si="21"/>
        <v>79.33</v>
      </c>
      <c r="K75" s="182">
        <f t="shared" ca="1" si="22"/>
        <v>4.5199999999999996</v>
      </c>
      <c r="L75" s="182">
        <f t="shared" ca="1" si="23"/>
        <v>0</v>
      </c>
      <c r="M75" s="183">
        <f t="shared" ca="1" si="24"/>
        <v>330.12</v>
      </c>
      <c r="N75" s="181">
        <f t="shared" ca="1" si="25"/>
        <v>254.80433123409668</v>
      </c>
      <c r="O75" s="182">
        <f t="shared" ca="1" si="26"/>
        <v>82.079131022052579</v>
      </c>
      <c r="P75" s="182">
        <f t="shared" ca="1" si="27"/>
        <v>4.6766377438507201</v>
      </c>
      <c r="Q75" s="182">
        <f t="shared" ca="1" si="28"/>
        <v>0</v>
      </c>
      <c r="R75" s="183">
        <f t="shared" ca="1" si="29"/>
        <v>341.56009999999998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341.56009999999998</v>
      </c>
      <c r="H76" s="184">
        <f t="shared" ca="1" si="17"/>
        <v>330.11783700000001</v>
      </c>
      <c r="I76" s="185">
        <f t="shared" ca="1" si="20"/>
        <v>246.27</v>
      </c>
      <c r="J76" s="182">
        <f t="shared" ca="1" si="21"/>
        <v>79.33</v>
      </c>
      <c r="K76" s="182">
        <f t="shared" ca="1" si="22"/>
        <v>4.5199999999999996</v>
      </c>
      <c r="L76" s="182">
        <f t="shared" ca="1" si="23"/>
        <v>0</v>
      </c>
      <c r="M76" s="183">
        <f t="shared" ca="1" si="24"/>
        <v>330.12</v>
      </c>
      <c r="N76" s="181">
        <f t="shared" ca="1" si="25"/>
        <v>254.80433123409668</v>
      </c>
      <c r="O76" s="182">
        <f t="shared" ca="1" si="26"/>
        <v>82.079131022052579</v>
      </c>
      <c r="P76" s="182">
        <f t="shared" ca="1" si="27"/>
        <v>4.6766377438507201</v>
      </c>
      <c r="Q76" s="182">
        <f t="shared" ca="1" si="28"/>
        <v>0</v>
      </c>
      <c r="R76" s="183">
        <f t="shared" ca="1" si="29"/>
        <v>341.56009999999998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341.56009999999998</v>
      </c>
      <c r="H77" s="184">
        <f t="shared" ca="1" si="17"/>
        <v>330.11783700000001</v>
      </c>
      <c r="I77" s="185">
        <f t="shared" ca="1" si="20"/>
        <v>246.27</v>
      </c>
      <c r="J77" s="182">
        <f t="shared" ca="1" si="21"/>
        <v>79.33</v>
      </c>
      <c r="K77" s="182">
        <f t="shared" ca="1" si="22"/>
        <v>4.5199999999999996</v>
      </c>
      <c r="L77" s="182">
        <f t="shared" ca="1" si="23"/>
        <v>0</v>
      </c>
      <c r="M77" s="183">
        <f t="shared" ca="1" si="24"/>
        <v>330.12</v>
      </c>
      <c r="N77" s="181">
        <f t="shared" ca="1" si="25"/>
        <v>254.80433123409668</v>
      </c>
      <c r="O77" s="182">
        <f t="shared" ca="1" si="26"/>
        <v>82.079131022052579</v>
      </c>
      <c r="P77" s="182">
        <f t="shared" ca="1" si="27"/>
        <v>4.6766377438507201</v>
      </c>
      <c r="Q77" s="182">
        <f t="shared" ca="1" si="28"/>
        <v>0</v>
      </c>
      <c r="R77" s="183">
        <f t="shared" ca="1" si="29"/>
        <v>341.56009999999998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341.56009999999998</v>
      </c>
      <c r="H78" s="184">
        <f t="shared" ca="1" si="17"/>
        <v>330.11783700000001</v>
      </c>
      <c r="I78" s="185">
        <f t="shared" ca="1" si="20"/>
        <v>246.27</v>
      </c>
      <c r="J78" s="182">
        <f t="shared" ca="1" si="21"/>
        <v>79.33</v>
      </c>
      <c r="K78" s="182">
        <f t="shared" ca="1" si="22"/>
        <v>4.5199999999999996</v>
      </c>
      <c r="L78" s="182">
        <f t="shared" ca="1" si="23"/>
        <v>0</v>
      </c>
      <c r="M78" s="183">
        <f t="shared" ca="1" si="24"/>
        <v>330.12</v>
      </c>
      <c r="N78" s="181">
        <f t="shared" ca="1" si="25"/>
        <v>254.80433123409668</v>
      </c>
      <c r="O78" s="182">
        <f t="shared" ca="1" si="26"/>
        <v>82.079131022052579</v>
      </c>
      <c r="P78" s="182">
        <f t="shared" ca="1" si="27"/>
        <v>4.6766377438507201</v>
      </c>
      <c r="Q78" s="182">
        <f t="shared" ca="1" si="28"/>
        <v>0</v>
      </c>
      <c r="R78" s="183">
        <f t="shared" ca="1" si="29"/>
        <v>341.56009999999998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341.56009999999998</v>
      </c>
      <c r="H79" s="184">
        <f t="shared" ca="1" si="17"/>
        <v>330.11783700000001</v>
      </c>
      <c r="I79" s="185">
        <f t="shared" ca="1" si="20"/>
        <v>246.27</v>
      </c>
      <c r="J79" s="182">
        <f t="shared" ca="1" si="21"/>
        <v>79.33</v>
      </c>
      <c r="K79" s="182">
        <f t="shared" ca="1" si="22"/>
        <v>4.5199999999999996</v>
      </c>
      <c r="L79" s="182">
        <f t="shared" ca="1" si="23"/>
        <v>0</v>
      </c>
      <c r="M79" s="183">
        <f t="shared" ca="1" si="24"/>
        <v>330.12</v>
      </c>
      <c r="N79" s="181">
        <f t="shared" ca="1" si="25"/>
        <v>254.80433123409668</v>
      </c>
      <c r="O79" s="182">
        <f t="shared" ca="1" si="26"/>
        <v>82.079131022052579</v>
      </c>
      <c r="P79" s="182">
        <f t="shared" ca="1" si="27"/>
        <v>4.6766377438507201</v>
      </c>
      <c r="Q79" s="182">
        <f t="shared" ca="1" si="28"/>
        <v>0</v>
      </c>
      <c r="R79" s="183">
        <f t="shared" ca="1" si="29"/>
        <v>341.56009999999998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341.56009999999998</v>
      </c>
      <c r="H80" s="184">
        <f t="shared" ca="1" si="17"/>
        <v>330.11783700000001</v>
      </c>
      <c r="I80" s="185">
        <f t="shared" ca="1" si="20"/>
        <v>246.27</v>
      </c>
      <c r="J80" s="182">
        <f t="shared" ca="1" si="21"/>
        <v>79.33</v>
      </c>
      <c r="K80" s="182">
        <f t="shared" ca="1" si="22"/>
        <v>4.5199999999999996</v>
      </c>
      <c r="L80" s="182">
        <f t="shared" ca="1" si="23"/>
        <v>0</v>
      </c>
      <c r="M80" s="183">
        <f t="shared" ca="1" si="24"/>
        <v>330.12</v>
      </c>
      <c r="N80" s="181">
        <f t="shared" ca="1" si="25"/>
        <v>254.80433123409668</v>
      </c>
      <c r="O80" s="182">
        <f t="shared" ca="1" si="26"/>
        <v>82.079131022052579</v>
      </c>
      <c r="P80" s="182">
        <f t="shared" ca="1" si="27"/>
        <v>4.6766377438507201</v>
      </c>
      <c r="Q80" s="182">
        <f t="shared" ca="1" si="28"/>
        <v>0</v>
      </c>
      <c r="R80" s="183">
        <f t="shared" ca="1" si="29"/>
        <v>341.56009999999998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330.11783700000001</v>
      </c>
      <c r="I81" s="185">
        <f t="shared" ca="1" si="20"/>
        <v>246.27</v>
      </c>
      <c r="J81" s="182">
        <f t="shared" ca="1" si="21"/>
        <v>79.33</v>
      </c>
      <c r="K81" s="182">
        <f t="shared" ca="1" si="22"/>
        <v>4.5199999999999996</v>
      </c>
      <c r="L81" s="182">
        <f t="shared" ca="1" si="23"/>
        <v>0</v>
      </c>
      <c r="M81" s="183">
        <f t="shared" ca="1" si="24"/>
        <v>330.12</v>
      </c>
      <c r="N81" s="181">
        <f t="shared" ca="1" si="25"/>
        <v>254.80433123409668</v>
      </c>
      <c r="O81" s="182">
        <f t="shared" ca="1" si="26"/>
        <v>82.079131022052579</v>
      </c>
      <c r="P81" s="182">
        <f t="shared" ca="1" si="27"/>
        <v>4.6766377438507201</v>
      </c>
      <c r="Q81" s="182">
        <f t="shared" ca="1" si="28"/>
        <v>0</v>
      </c>
      <c r="R81" s="183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330.11783700000001</v>
      </c>
      <c r="I82" s="185">
        <f t="shared" ca="1" si="20"/>
        <v>246.27</v>
      </c>
      <c r="J82" s="182">
        <f t="shared" ca="1" si="21"/>
        <v>79.33</v>
      </c>
      <c r="K82" s="182">
        <f t="shared" ca="1" si="22"/>
        <v>4.5199999999999996</v>
      </c>
      <c r="L82" s="182">
        <f t="shared" ca="1" si="23"/>
        <v>0</v>
      </c>
      <c r="M82" s="183">
        <f t="shared" ca="1" si="24"/>
        <v>330.12</v>
      </c>
      <c r="N82" s="181">
        <f t="shared" ca="1" si="25"/>
        <v>254.80433123409668</v>
      </c>
      <c r="O82" s="182">
        <f t="shared" ca="1" si="26"/>
        <v>82.079131022052579</v>
      </c>
      <c r="P82" s="182">
        <f t="shared" ca="1" si="27"/>
        <v>4.6766377438507201</v>
      </c>
      <c r="Q82" s="182">
        <f t="shared" ca="1" si="28"/>
        <v>0</v>
      </c>
      <c r="R82" s="183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330.11783700000001</v>
      </c>
      <c r="I83" s="185">
        <f t="shared" ca="1" si="20"/>
        <v>246.27</v>
      </c>
      <c r="J83" s="182">
        <f t="shared" ca="1" si="21"/>
        <v>79.33</v>
      </c>
      <c r="K83" s="182">
        <f t="shared" ca="1" si="22"/>
        <v>4.5199999999999996</v>
      </c>
      <c r="L83" s="182">
        <f t="shared" ca="1" si="23"/>
        <v>0</v>
      </c>
      <c r="M83" s="183">
        <f t="shared" ca="1" si="24"/>
        <v>330.12</v>
      </c>
      <c r="N83" s="181">
        <f t="shared" ca="1" si="25"/>
        <v>254.80433123409668</v>
      </c>
      <c r="O83" s="182">
        <f t="shared" ca="1" si="26"/>
        <v>82.079131022052579</v>
      </c>
      <c r="P83" s="182">
        <f t="shared" ca="1" si="27"/>
        <v>4.6766377438507201</v>
      </c>
      <c r="Q83" s="182">
        <f t="shared" ca="1" si="28"/>
        <v>0</v>
      </c>
      <c r="R83" s="183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330.11783700000001</v>
      </c>
      <c r="I84" s="185">
        <f t="shared" ca="1" si="20"/>
        <v>246.27</v>
      </c>
      <c r="J84" s="182">
        <f t="shared" ca="1" si="21"/>
        <v>79.33</v>
      </c>
      <c r="K84" s="182">
        <f t="shared" ca="1" si="22"/>
        <v>4.5199999999999996</v>
      </c>
      <c r="L84" s="182">
        <f t="shared" ca="1" si="23"/>
        <v>0</v>
      </c>
      <c r="M84" s="183">
        <f t="shared" ca="1" si="24"/>
        <v>330.12</v>
      </c>
      <c r="N84" s="181">
        <f t="shared" ca="1" si="25"/>
        <v>254.80433123409668</v>
      </c>
      <c r="O84" s="182">
        <f t="shared" ca="1" si="26"/>
        <v>82.079131022052579</v>
      </c>
      <c r="P84" s="182">
        <f t="shared" ca="1" si="27"/>
        <v>4.6766377438507201</v>
      </c>
      <c r="Q84" s="182">
        <f t="shared" ca="1" si="28"/>
        <v>0</v>
      </c>
      <c r="R84" s="183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330.11783700000001</v>
      </c>
      <c r="I85" s="185">
        <f t="shared" ca="1" si="20"/>
        <v>246.27</v>
      </c>
      <c r="J85" s="182">
        <f t="shared" ca="1" si="21"/>
        <v>79.33</v>
      </c>
      <c r="K85" s="182">
        <f t="shared" ca="1" si="22"/>
        <v>4.5199999999999996</v>
      </c>
      <c r="L85" s="182">
        <f t="shared" ca="1" si="23"/>
        <v>0</v>
      </c>
      <c r="M85" s="183">
        <f t="shared" ca="1" si="24"/>
        <v>330.12</v>
      </c>
      <c r="N85" s="181">
        <f t="shared" ca="1" si="25"/>
        <v>254.80433123409668</v>
      </c>
      <c r="O85" s="182">
        <f t="shared" ca="1" si="26"/>
        <v>82.079131022052579</v>
      </c>
      <c r="P85" s="182">
        <f t="shared" ca="1" si="27"/>
        <v>4.6766377438507201</v>
      </c>
      <c r="Q85" s="182">
        <f t="shared" ca="1" si="28"/>
        <v>0</v>
      </c>
      <c r="R85" s="183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330.11783700000001</v>
      </c>
      <c r="I86" s="185">
        <f t="shared" ca="1" si="20"/>
        <v>246.27</v>
      </c>
      <c r="J86" s="182">
        <f t="shared" ca="1" si="21"/>
        <v>79.33</v>
      </c>
      <c r="K86" s="182">
        <f t="shared" ca="1" si="22"/>
        <v>4.5199999999999996</v>
      </c>
      <c r="L86" s="182">
        <f t="shared" ca="1" si="23"/>
        <v>0</v>
      </c>
      <c r="M86" s="183">
        <f t="shared" ca="1" si="24"/>
        <v>330.12</v>
      </c>
      <c r="N86" s="181">
        <f t="shared" ca="1" si="25"/>
        <v>254.80433123409668</v>
      </c>
      <c r="O86" s="182">
        <f t="shared" ca="1" si="26"/>
        <v>82.079131022052579</v>
      </c>
      <c r="P86" s="182">
        <f t="shared" ca="1" si="27"/>
        <v>4.6766377438507201</v>
      </c>
      <c r="Q86" s="182">
        <f t="shared" ca="1" si="28"/>
        <v>0</v>
      </c>
      <c r="R86" s="183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330.11783700000001</v>
      </c>
      <c r="I87" s="185">
        <f t="shared" ca="1" si="20"/>
        <v>246.27</v>
      </c>
      <c r="J87" s="182">
        <f t="shared" ca="1" si="21"/>
        <v>79.33</v>
      </c>
      <c r="K87" s="182">
        <f t="shared" ca="1" si="22"/>
        <v>4.5199999999999996</v>
      </c>
      <c r="L87" s="182">
        <f t="shared" ca="1" si="23"/>
        <v>0</v>
      </c>
      <c r="M87" s="183">
        <f t="shared" ca="1" si="24"/>
        <v>330.12</v>
      </c>
      <c r="N87" s="181">
        <f t="shared" ca="1" si="25"/>
        <v>254.80433123409668</v>
      </c>
      <c r="O87" s="182">
        <f t="shared" ca="1" si="26"/>
        <v>82.079131022052579</v>
      </c>
      <c r="P87" s="182">
        <f t="shared" ca="1" si="27"/>
        <v>4.6766377438507201</v>
      </c>
      <c r="Q87" s="182">
        <f t="shared" ca="1" si="28"/>
        <v>0</v>
      </c>
      <c r="R87" s="183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330.11783700000001</v>
      </c>
      <c r="I88" s="185">
        <f t="shared" ca="1" si="20"/>
        <v>246.27</v>
      </c>
      <c r="J88" s="182">
        <f t="shared" ca="1" si="21"/>
        <v>79.33</v>
      </c>
      <c r="K88" s="182">
        <f t="shared" ca="1" si="22"/>
        <v>4.5199999999999996</v>
      </c>
      <c r="L88" s="182">
        <f t="shared" ca="1" si="23"/>
        <v>0</v>
      </c>
      <c r="M88" s="183">
        <f t="shared" ca="1" si="24"/>
        <v>330.12</v>
      </c>
      <c r="N88" s="181">
        <f t="shared" ca="1" si="25"/>
        <v>254.80433123409668</v>
      </c>
      <c r="O88" s="182">
        <f t="shared" ca="1" si="26"/>
        <v>82.079131022052579</v>
      </c>
      <c r="P88" s="182">
        <f t="shared" ca="1" si="27"/>
        <v>4.6766377438507201</v>
      </c>
      <c r="Q88" s="182">
        <f t="shared" ca="1" si="28"/>
        <v>0</v>
      </c>
      <c r="R88" s="183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330.11783700000001</v>
      </c>
      <c r="I89" s="185">
        <f t="shared" ca="1" si="20"/>
        <v>246.27</v>
      </c>
      <c r="J89" s="182">
        <f t="shared" ca="1" si="21"/>
        <v>79.33</v>
      </c>
      <c r="K89" s="182">
        <f t="shared" ca="1" si="22"/>
        <v>4.5199999999999996</v>
      </c>
      <c r="L89" s="182">
        <f t="shared" ca="1" si="23"/>
        <v>0</v>
      </c>
      <c r="M89" s="183">
        <f t="shared" ca="1" si="24"/>
        <v>330.12</v>
      </c>
      <c r="N89" s="181">
        <f t="shared" ca="1" si="25"/>
        <v>254.80433123409668</v>
      </c>
      <c r="O89" s="182">
        <f t="shared" ca="1" si="26"/>
        <v>82.079131022052579</v>
      </c>
      <c r="P89" s="182">
        <f t="shared" ca="1" si="27"/>
        <v>4.6766377438507201</v>
      </c>
      <c r="Q89" s="182">
        <f t="shared" ca="1" si="28"/>
        <v>0</v>
      </c>
      <c r="R89" s="183">
        <f t="shared" ca="1" si="29"/>
        <v>341.56009999999998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330.11783700000001</v>
      </c>
      <c r="I90" s="185">
        <f t="shared" ca="1" si="20"/>
        <v>246.27</v>
      </c>
      <c r="J90" s="182">
        <f t="shared" ca="1" si="21"/>
        <v>79.33</v>
      </c>
      <c r="K90" s="182">
        <f t="shared" ca="1" si="22"/>
        <v>4.5199999999999996</v>
      </c>
      <c r="L90" s="182">
        <f t="shared" ca="1" si="23"/>
        <v>0</v>
      </c>
      <c r="M90" s="183">
        <f t="shared" ca="1" si="24"/>
        <v>330.12</v>
      </c>
      <c r="N90" s="181">
        <f t="shared" ca="1" si="25"/>
        <v>254.80433123409668</v>
      </c>
      <c r="O90" s="182">
        <f t="shared" ca="1" si="26"/>
        <v>82.079131022052579</v>
      </c>
      <c r="P90" s="182">
        <f t="shared" ca="1" si="27"/>
        <v>4.6766377438507201</v>
      </c>
      <c r="Q90" s="182">
        <f t="shared" ca="1" si="28"/>
        <v>0</v>
      </c>
      <c r="R90" s="183">
        <f t="shared" ca="1" si="29"/>
        <v>341.56009999999998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341.56009999999998</v>
      </c>
      <c r="H91" s="184">
        <f t="shared" ca="1" si="17"/>
        <v>330.11783700000001</v>
      </c>
      <c r="I91" s="185">
        <f t="shared" ca="1" si="20"/>
        <v>246.27</v>
      </c>
      <c r="J91" s="182">
        <f t="shared" ca="1" si="21"/>
        <v>79.33</v>
      </c>
      <c r="K91" s="182">
        <f t="shared" ca="1" si="22"/>
        <v>4.5199999999999996</v>
      </c>
      <c r="L91" s="182">
        <f t="shared" ca="1" si="23"/>
        <v>0</v>
      </c>
      <c r="M91" s="183">
        <f t="shared" ca="1" si="24"/>
        <v>330.12</v>
      </c>
      <c r="N91" s="181">
        <f t="shared" ca="1" si="25"/>
        <v>254.80433123409668</v>
      </c>
      <c r="O91" s="182">
        <f t="shared" ca="1" si="26"/>
        <v>82.079131022052579</v>
      </c>
      <c r="P91" s="182">
        <f t="shared" ca="1" si="27"/>
        <v>4.6766377438507201</v>
      </c>
      <c r="Q91" s="182">
        <f t="shared" ca="1" si="28"/>
        <v>0</v>
      </c>
      <c r="R91" s="183">
        <f t="shared" ca="1" si="29"/>
        <v>341.56009999999998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330.11783700000001</v>
      </c>
      <c r="I92" s="185">
        <f t="shared" ca="1" si="20"/>
        <v>246.27</v>
      </c>
      <c r="J92" s="182">
        <f t="shared" ca="1" si="21"/>
        <v>79.33</v>
      </c>
      <c r="K92" s="182">
        <f t="shared" ca="1" si="22"/>
        <v>4.5199999999999996</v>
      </c>
      <c r="L92" s="182">
        <f t="shared" ca="1" si="23"/>
        <v>0</v>
      </c>
      <c r="M92" s="183">
        <f t="shared" ca="1" si="24"/>
        <v>330.12</v>
      </c>
      <c r="N92" s="181">
        <f t="shared" ca="1" si="25"/>
        <v>254.80433123409668</v>
      </c>
      <c r="O92" s="182">
        <f t="shared" ca="1" si="26"/>
        <v>82.079131022052579</v>
      </c>
      <c r="P92" s="182">
        <f t="shared" ca="1" si="27"/>
        <v>4.6766377438507201</v>
      </c>
      <c r="Q92" s="182">
        <f t="shared" ca="1" si="28"/>
        <v>0</v>
      </c>
      <c r="R92" s="183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330.11783700000001</v>
      </c>
      <c r="I93" s="185">
        <f t="shared" ca="1" si="20"/>
        <v>246.27</v>
      </c>
      <c r="J93" s="182">
        <f t="shared" ca="1" si="21"/>
        <v>79.33</v>
      </c>
      <c r="K93" s="182">
        <f t="shared" ca="1" si="22"/>
        <v>4.5199999999999996</v>
      </c>
      <c r="L93" s="182">
        <f t="shared" ca="1" si="23"/>
        <v>0</v>
      </c>
      <c r="M93" s="183">
        <f t="shared" ca="1" si="24"/>
        <v>330.12</v>
      </c>
      <c r="N93" s="181">
        <f t="shared" ca="1" si="25"/>
        <v>254.80433123409668</v>
      </c>
      <c r="O93" s="182">
        <f t="shared" ca="1" si="26"/>
        <v>82.079131022052579</v>
      </c>
      <c r="P93" s="182">
        <f t="shared" ca="1" si="27"/>
        <v>4.6766377438507201</v>
      </c>
      <c r="Q93" s="182">
        <f t="shared" ca="1" si="28"/>
        <v>0</v>
      </c>
      <c r="R93" s="183">
        <f t="shared" ca="1" si="29"/>
        <v>341.56009999999998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330.11783700000001</v>
      </c>
      <c r="I94" s="185">
        <f t="shared" ca="1" si="20"/>
        <v>246.27</v>
      </c>
      <c r="J94" s="182">
        <f t="shared" ca="1" si="21"/>
        <v>79.33</v>
      </c>
      <c r="K94" s="182">
        <f t="shared" ca="1" si="22"/>
        <v>4.5199999999999996</v>
      </c>
      <c r="L94" s="182">
        <f t="shared" ca="1" si="23"/>
        <v>0</v>
      </c>
      <c r="M94" s="183">
        <f t="shared" ca="1" si="24"/>
        <v>330.12</v>
      </c>
      <c r="N94" s="181">
        <f t="shared" ca="1" si="25"/>
        <v>254.80433123409668</v>
      </c>
      <c r="O94" s="182">
        <f t="shared" ca="1" si="26"/>
        <v>82.079131022052579</v>
      </c>
      <c r="P94" s="182">
        <f t="shared" ca="1" si="27"/>
        <v>4.6766377438507201</v>
      </c>
      <c r="Q94" s="182">
        <f t="shared" ca="1" si="28"/>
        <v>0</v>
      </c>
      <c r="R94" s="183">
        <f t="shared" ca="1" si="29"/>
        <v>341.56009999999998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330.11783700000001</v>
      </c>
      <c r="I95" s="185">
        <f t="shared" ca="1" si="20"/>
        <v>246.27</v>
      </c>
      <c r="J95" s="182">
        <f t="shared" ca="1" si="21"/>
        <v>79.33</v>
      </c>
      <c r="K95" s="182">
        <f t="shared" ca="1" si="22"/>
        <v>4.5199999999999996</v>
      </c>
      <c r="L95" s="182">
        <f t="shared" ca="1" si="23"/>
        <v>0</v>
      </c>
      <c r="M95" s="183">
        <f t="shared" ca="1" si="24"/>
        <v>330.12</v>
      </c>
      <c r="N95" s="181">
        <f t="shared" ca="1" si="25"/>
        <v>254.80433123409668</v>
      </c>
      <c r="O95" s="182">
        <f t="shared" ca="1" si="26"/>
        <v>82.079131022052579</v>
      </c>
      <c r="P95" s="182">
        <f t="shared" ca="1" si="27"/>
        <v>4.6766377438507201</v>
      </c>
      <c r="Q95" s="182">
        <f t="shared" ca="1" si="28"/>
        <v>0</v>
      </c>
      <c r="R95" s="183">
        <f t="shared" ca="1" si="29"/>
        <v>341.56009999999998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330.11783700000001</v>
      </c>
      <c r="I96" s="185">
        <f t="shared" ca="1" si="20"/>
        <v>246.27</v>
      </c>
      <c r="J96" s="182">
        <f t="shared" ca="1" si="21"/>
        <v>79.33</v>
      </c>
      <c r="K96" s="182">
        <f t="shared" ca="1" si="22"/>
        <v>4.5199999999999996</v>
      </c>
      <c r="L96" s="182">
        <f t="shared" ca="1" si="23"/>
        <v>0</v>
      </c>
      <c r="M96" s="183">
        <f t="shared" ca="1" si="24"/>
        <v>330.12</v>
      </c>
      <c r="N96" s="181">
        <f t="shared" ca="1" si="25"/>
        <v>254.80433123409668</v>
      </c>
      <c r="O96" s="182">
        <f t="shared" ca="1" si="26"/>
        <v>82.079131022052579</v>
      </c>
      <c r="P96" s="182">
        <f t="shared" ca="1" si="27"/>
        <v>4.6766377438507201</v>
      </c>
      <c r="Q96" s="182">
        <f t="shared" ca="1" si="28"/>
        <v>0</v>
      </c>
      <c r="R96" s="183">
        <f t="shared" ca="1" si="29"/>
        <v>341.56009999999998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330.11783700000001</v>
      </c>
      <c r="I97" s="185">
        <f t="shared" ca="1" si="20"/>
        <v>246.27</v>
      </c>
      <c r="J97" s="182">
        <f t="shared" ca="1" si="21"/>
        <v>79.33</v>
      </c>
      <c r="K97" s="182">
        <f t="shared" ca="1" si="22"/>
        <v>4.5199999999999996</v>
      </c>
      <c r="L97" s="182">
        <f t="shared" ca="1" si="23"/>
        <v>0</v>
      </c>
      <c r="M97" s="183">
        <f t="shared" ca="1" si="24"/>
        <v>330.12</v>
      </c>
      <c r="N97" s="181">
        <f t="shared" ca="1" si="25"/>
        <v>254.80433123409668</v>
      </c>
      <c r="O97" s="182">
        <f t="shared" ca="1" si="26"/>
        <v>82.079131022052579</v>
      </c>
      <c r="P97" s="182">
        <f t="shared" ca="1" si="27"/>
        <v>4.6766377438507201</v>
      </c>
      <c r="Q97" s="182">
        <f t="shared" ca="1" si="28"/>
        <v>0</v>
      </c>
      <c r="R97" s="183">
        <f t="shared" ca="1" si="29"/>
        <v>341.56009999999998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330.11783700000001</v>
      </c>
      <c r="I98" s="190">
        <f t="shared" ca="1" si="20"/>
        <v>246.27</v>
      </c>
      <c r="J98" s="187">
        <f t="shared" ca="1" si="21"/>
        <v>79.33</v>
      </c>
      <c r="K98" s="187">
        <f t="shared" ca="1" si="22"/>
        <v>4.5199999999999996</v>
      </c>
      <c r="L98" s="187">
        <f t="shared" ca="1" si="23"/>
        <v>0</v>
      </c>
      <c r="M98" s="188">
        <f t="shared" ca="1" si="24"/>
        <v>330.12</v>
      </c>
      <c r="N98" s="186">
        <f t="shared" ca="1" si="25"/>
        <v>254.80433123409668</v>
      </c>
      <c r="O98" s="187">
        <f t="shared" ca="1" si="26"/>
        <v>82.079131022052579</v>
      </c>
      <c r="P98" s="187">
        <f t="shared" ca="1" si="27"/>
        <v>4.6766377438507201</v>
      </c>
      <c r="Q98" s="187">
        <f t="shared" ca="1" si="28"/>
        <v>0</v>
      </c>
      <c r="R98" s="188">
        <f t="shared" ca="1" si="29"/>
        <v>341.56009999999998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8.6228972904999992</v>
      </c>
      <c r="C99" s="56">
        <f t="shared" ref="C99:R99" ca="1" si="30">SUM(C3:C98)/4000</f>
        <v>6.4326813787130126</v>
      </c>
      <c r="D99" s="54">
        <f t="shared" ca="1" si="30"/>
        <v>2.0720822189071479</v>
      </c>
      <c r="E99" s="54">
        <f t="shared" ca="1" si="30"/>
        <v>0.11813369287984979</v>
      </c>
      <c r="F99" s="55">
        <f t="shared" ca="1" si="30"/>
        <v>0</v>
      </c>
      <c r="G99" s="59">
        <f t="shared" ca="1" si="30"/>
        <v>8.5083761249999892</v>
      </c>
      <c r="H99" s="59">
        <f t="shared" ca="1" si="30"/>
        <v>8.2233455325000175</v>
      </c>
      <c r="I99" s="173">
        <f t="shared" ca="1" si="30"/>
        <v>6.1065750000000092</v>
      </c>
      <c r="J99" s="54">
        <f t="shared" ca="1" si="30"/>
        <v>2.0027074999999983</v>
      </c>
      <c r="K99" s="54">
        <f t="shared" ca="1" si="30"/>
        <v>0.11411999999999985</v>
      </c>
      <c r="L99" s="54">
        <f t="shared" ca="1" si="30"/>
        <v>0</v>
      </c>
      <c r="M99" s="55">
        <f t="shared" ca="1" si="30"/>
        <v>8.2234024999999935</v>
      </c>
      <c r="N99" s="56">
        <f t="shared" ca="1" si="30"/>
        <v>6.3181922352414954</v>
      </c>
      <c r="O99" s="54">
        <f t="shared" ca="1" si="30"/>
        <v>2.0721091835350083</v>
      </c>
      <c r="P99" s="54">
        <f t="shared" ca="1" si="30"/>
        <v>0.11807470622348898</v>
      </c>
      <c r="Q99" s="54">
        <f t="shared" ca="1" si="30"/>
        <v>0</v>
      </c>
      <c r="R99" s="55">
        <f t="shared" ca="1" si="30"/>
        <v>8.5083761249999892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45219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45219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45219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2023-10-27T10:48:06Z</dcterms:modified>
</cp:coreProperties>
</file>